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firstSheet="2" activeTab="5"/>
  </bookViews>
  <sheets>
    <sheet name="2018 (by companies)" sheetId="6" r:id="rId1"/>
    <sheet name="2018 (by communities)" sheetId="1" r:id="rId2"/>
    <sheet name="2017 (by companies)" sheetId="9" r:id="rId3"/>
    <sheet name="2017 (by communities)" sheetId="4" r:id="rId4"/>
    <sheet name="2016 (by companies)" sheetId="8" r:id="rId5"/>
    <sheet name="2016 (by communites)"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 l="1"/>
  <c r="E62" i="6" l="1"/>
  <c r="E60" i="6"/>
  <c r="G69" i="9" l="1"/>
  <c r="F69" i="9"/>
  <c r="E69" i="9"/>
  <c r="G68" i="9"/>
  <c r="F68" i="9"/>
  <c r="E68" i="9"/>
  <c r="G67" i="9"/>
  <c r="F67" i="9"/>
  <c r="E67" i="9"/>
  <c r="G66" i="9"/>
  <c r="F66" i="9"/>
  <c r="E66" i="9"/>
  <c r="G65" i="9"/>
  <c r="F65" i="9"/>
  <c r="G63" i="9"/>
  <c r="E5" i="9"/>
  <c r="E63" i="9" s="1"/>
  <c r="E65" i="9" l="1"/>
  <c r="E60" i="8"/>
  <c r="F61" i="8"/>
  <c r="G61" i="8"/>
  <c r="E61" i="8"/>
  <c r="D38" i="4" l="1"/>
  <c r="D37" i="4"/>
  <c r="D36" i="4"/>
  <c r="D34" i="5"/>
  <c r="D40" i="1" l="1"/>
  <c r="D39" i="1"/>
  <c r="G62" i="8"/>
  <c r="F62" i="8"/>
  <c r="E62" i="8"/>
  <c r="G60" i="8"/>
  <c r="F60" i="8"/>
  <c r="G58" i="8"/>
  <c r="E58" i="8"/>
  <c r="G61" i="6"/>
  <c r="F61" i="6"/>
  <c r="E61" i="6"/>
  <c r="G60" i="6"/>
  <c r="F60" i="6"/>
  <c r="G59" i="6"/>
  <c r="F59" i="6"/>
  <c r="E59" i="6"/>
  <c r="G58" i="6"/>
  <c r="F58" i="6"/>
  <c r="E58" i="6"/>
  <c r="G57" i="6"/>
  <c r="F57" i="6"/>
  <c r="E57" i="6"/>
  <c r="G56" i="6"/>
  <c r="F56" i="6"/>
  <c r="E56" i="6"/>
  <c r="G55" i="6"/>
  <c r="F55" i="6"/>
  <c r="E55" i="6"/>
  <c r="G53" i="6"/>
  <c r="F53" i="6"/>
  <c r="E53" i="6"/>
  <c r="D35" i="5" l="1"/>
  <c r="D33" i="5"/>
  <c r="D39" i="4"/>
  <c r="D38" i="1" l="1"/>
  <c r="D37" i="1"/>
  <c r="D36" i="1"/>
  <c r="D35" i="1"/>
  <c r="D34" i="1"/>
  <c r="D32" i="1"/>
  <c r="D31" i="5" l="1"/>
  <c r="D35" i="4" l="1"/>
  <c r="D33" i="4"/>
</calcChain>
</file>

<file path=xl/sharedStrings.xml><?xml version="1.0" encoding="utf-8"?>
<sst xmlns="http://schemas.openxmlformats.org/spreadsheetml/2006/main" count="2253" uniqueCount="424">
  <si>
    <t>Կազմակերպության  անվանումը</t>
  </si>
  <si>
    <t>«ԱԳԱՐԱԿԻ ՊՄԿ» ՓԲԸ</t>
  </si>
  <si>
    <t>«ԱՏ-ՄԵՏԱԼՍ» ՍՊԸ</t>
  </si>
  <si>
    <t>«ԳԵՂԻ ԳՕԼԴ» ՍՊԸ</t>
  </si>
  <si>
    <t>«ԳԵՈՊՐՈՄԱՅՆԻՆԳ ԳՈԼԴ» ՍՊԸ</t>
  </si>
  <si>
    <t>«ԼԻԴԻԱՆ ԱՐՄԵՆԻԱ» ՓԲԸ</t>
  </si>
  <si>
    <t>«ՂԱՐԱԳՈՒԼՅԱՆՆԵՐ» ՓԲԸ</t>
  </si>
  <si>
    <t>«ՄՈԼԻԲԴԵՆԻ ԱՇԽԱՐՀ» ՍՊԸ</t>
  </si>
  <si>
    <t>«ՍԱԳԱՄԱՐ» ՓԲԸ</t>
  </si>
  <si>
    <t>«ԱՍՍԱԹ» ՍՊԸ</t>
  </si>
  <si>
    <t>«ԲԱԿՏԵԿ ԷԿՈ» ՍՊԸ</t>
  </si>
  <si>
    <t>«ՎԱՅՔ ԳՈԼԴ» ՍՊԸ</t>
  </si>
  <si>
    <t>Համայնքի անվանումը խոշորացումից առաջ</t>
  </si>
  <si>
    <t>Նշումներ</t>
  </si>
  <si>
    <t>Ֆինանսական ներդրման դեպքում՝ ներդրման չափը, ՀՀ դրամ</t>
  </si>
  <si>
    <t>Ոչ ֆինանսական ներդրման դեպքում՝ արժեքային գնահատականը, ՀՀ դրամ</t>
  </si>
  <si>
    <t>Փաստացի կատարված պարտավորության (ներդրման) անվանումը՝ ըստ ընդերքօգտագործման պայմանագրի</t>
  </si>
  <si>
    <t>x</t>
  </si>
  <si>
    <t>Համայնքի զարգացման սոցիալ-տնտեսական տարեկան ծրագրերին մասնակցություն</t>
  </si>
  <si>
    <t>ֆինանսական</t>
  </si>
  <si>
    <t>Քաջարան
քաղաք</t>
  </si>
  <si>
    <t>Քաջարան
համայնք</t>
  </si>
  <si>
    <t>Փոխանցումով՝ Վճ․ հանձ․ N  Ա-114, 26/10/18թ</t>
  </si>
  <si>
    <t>Սոցիալապես անապահով ընտանիքներին նպաստի տրամադրում ըստ համայնքի հայտի</t>
  </si>
  <si>
    <t>Փոխանցումով՝ Վճ․ հանձ․ N  Ա-115, 26/10/18թ</t>
  </si>
  <si>
    <t>Դպրոցի համար անհրաժեշտ գրենական պիտույքների տրամադրում</t>
  </si>
  <si>
    <t xml:space="preserve">գյուղ Գեղի </t>
  </si>
  <si>
    <t>"Գեղիի միջնակարգ դպրոց" ՊՈԱԿ</t>
  </si>
  <si>
    <t>Փոխանցումով՝ Վճ․ հանձ․ N  Ա-116, 26/10/18թ</t>
  </si>
  <si>
    <t xml:space="preserve">Ոչ ֆինանսական ներդրման դեպքում՝ ապրանքի կամ ծառայության (ծրագիր) նկարագրությունը </t>
  </si>
  <si>
    <t>Համայնքի զարգացման սոցիալ-տնտեսական ծրագրերին մասնակցություն</t>
  </si>
  <si>
    <t>ոչ ֆինանսական</t>
  </si>
  <si>
    <t>Դաստակերտի համայնք</t>
  </si>
  <si>
    <t>Սիսիանի համայնք</t>
  </si>
  <si>
    <t>Դաստակերտ համայնքի ղեկավար (Դաստակերտ համայնքի ղեկավարի կողմից ներկայացվել է բաշխման ցուցակ 62 մասնակից)</t>
  </si>
  <si>
    <t>Ներդման շահառուն/շահառուները (Երրորդ անձ շահառուի դեպքում՝ նաև գործունեության ուղղությունները)</t>
  </si>
  <si>
    <t>Տեղական ինքնակառավարման մարմին</t>
  </si>
  <si>
    <t xml:space="preserve">Համայնքի անվանումը </t>
  </si>
  <si>
    <t>Ամանորյա նվերներ (քաղցրավենիք, կոնֆետ, ըմպելիք), Քանդո ՍՊԸ, Հաշիվ-ապրանքագիր Բ0379973587, 20.12.2017թ.</t>
  </si>
  <si>
    <t>սոցիալ-տնտեսական զարգացման ոլորտում ստանձնած պարտավորությունների կատարում</t>
  </si>
  <si>
    <t>Ագարակ քաղաքի սոցիալ-տնտեսական ծրագրերին մասնակցություն</t>
  </si>
  <si>
    <t>Մանկական զբոսայգու շին.աշխ. իրականացնելու համար</t>
  </si>
  <si>
    <t>Ֆինանսական աջակցություն մանկապարտեզին</t>
  </si>
  <si>
    <t>Ֆինանսական աջակցություն ՀՀ Երկրապահ Կամավորական. Մեղրիի Շրջ. Բաժանմունքին</t>
  </si>
  <si>
    <t>Ֆինանսական աջակցություն բարեգործական հիմնադրամին</t>
  </si>
  <si>
    <t>Ֆինանսական աջակցություն Արարատյան Հայրապետական Թեմին</t>
  </si>
  <si>
    <t>Զոհված ազատամարտիկների ընտանիքներին ֆինանսական օգնություն</t>
  </si>
  <si>
    <t>Ֆինանսական աջակցություն տարբեր նպատակներով</t>
  </si>
  <si>
    <t>Ֆիզիկական անձանց տրամադրված ֆինանսական օգնություն</t>
  </si>
  <si>
    <t>ֆինասական</t>
  </si>
  <si>
    <t>Մեղրիի համայնք</t>
  </si>
  <si>
    <t>Ագարակի համայնք</t>
  </si>
  <si>
    <t>Հիմքը՝ ՀՀ էներգ. և բնակ. Պաշարների նախարարութ. և Ագարակի ՊՄԿ ՓԲԸ միջև կնքված թիվ ՊՎ-311 ընդերքօգտագործ. պայմանագրրի հավելված թիվ 3, ինչպես նաև ընկերության և համայնքի հետ կնքված ֆին.աջակցության պայմանագիրը</t>
  </si>
  <si>
    <t>Հիմքը՝ ընկերության և համայնքի հետ կնքված ֆին.աջակցության պայմանագիրը</t>
  </si>
  <si>
    <t>Համաձայն գրության</t>
  </si>
  <si>
    <t>Համաձայն դիմումների</t>
  </si>
  <si>
    <t>X</t>
  </si>
  <si>
    <t>Ագարակի թիվ 1 մ/մանկապարտեզ ՀՈԱԿ</t>
  </si>
  <si>
    <t>ՀՀ Երկրապահ Կամավորական. Մեղրիի Շրջ. Բաժանմունք</t>
  </si>
  <si>
    <t>Նվիրիր կյանք ԲՀ</t>
  </si>
  <si>
    <t>Արարատյան Հայրապետական Թեմ</t>
  </si>
  <si>
    <t>Ագարակի ՊՄԿ ՓԲԸ արհեստակցական կազմակերպություն</t>
  </si>
  <si>
    <t>Նյութական աջակցություն</t>
  </si>
  <si>
    <t>Շին.ապրանքներ</t>
  </si>
  <si>
    <t>Մեղրիի ՀՓՋ</t>
  </si>
  <si>
    <t>Համաձայն դիմումի</t>
  </si>
  <si>
    <t>-</t>
  </si>
  <si>
    <t>Ֆինանսական աջակցություն ՙՄեղրիի տարածաշրջանի պտղաբուծության զարգացման՚ ՀԿ-ին</t>
  </si>
  <si>
    <t>Ֆինանսական աջակցություն</t>
  </si>
  <si>
    <t>ԱԳԱՐԱԿԻ ՊՄԿ» ՓԲԸ</t>
  </si>
  <si>
    <t>Վարդանիձորի համայնք</t>
  </si>
  <si>
    <t>Ալվանքի համայնք</t>
  </si>
  <si>
    <t>ՙՄեղրիի տարածաշրջանի պտղաբուծության զարգացման՚ ՀԿ</t>
  </si>
  <si>
    <t>ՙՀՀ Երեխաների աջակցության հիմնադրամ՚</t>
  </si>
  <si>
    <t>ՙՀՀ Սյունիքի մարզի Վարդանիձորի միջն.դպրոց՚ ՊՈԱԿ</t>
  </si>
  <si>
    <t>ՙԱլվանքի միջնակարգ դպրոց՚ ՊՈԱԿ</t>
  </si>
  <si>
    <t>Ագարակի թիվ 1 միջն.դպրոց ՊՈԱԿ</t>
  </si>
  <si>
    <t xml:space="preserve">Համայնքի սոցիալ-տնտեսական զարգացման ծրագիր
</t>
  </si>
  <si>
    <t>Հավելված 3-ով նախատեսված պարտավորությունները իրականացնելու նպատակով</t>
  </si>
  <si>
    <t>Հավելված 3-ի 1-3 կետերով նախատեսված պարտավորությունները իրականացնելու նպատակով։ 1. Անապահով ընտանիքներին նյութական օգնություն, 2․ Մանկապարտեզի, դպրոցի կարիքների համար գրենական պիտույքների և խաղալիքների տրամադրում, մանկապարտեզի, դպրոցի վերանորոգման համար, 3․ Համայնքի զարգացման  սոցիալ-տնտեսական ծրագրերին մասնակցություն</t>
  </si>
  <si>
    <t>Հավելված 3-ի 1-3 և 5-6 կետերով նախատեսված պարտավորությունները իրականացնելու նպատակով։ 1․ Համայնքի զարգացման սոցիալ-տնտեսական ծրագրերին մասնակցություն, 2․ Մանկապարտեզների և դպրոցների աշխատանքներին ֆինանսական մասնակցություն, 3․ Դպրոցի համար անհրաժեշտ գրենական պիտույքների տրամադրում, 5․ Սոցիալապես անապահով ընտանիքներին դեղորայքային օգնություն, 6․ սոցիալապես անապահով ընտանիքի 1 ուսանողի ուսման տարեկան վարձի տրամադրում</t>
  </si>
  <si>
    <t>Մասնակցություն գյուղի դպրոցի և մանկապարտեզի վերանորոգման աշխատանքներին</t>
  </si>
  <si>
    <t>Մեղրի</t>
  </si>
  <si>
    <t>Մանկապարտեզի, դպրոցի կարիքների համար գրենական պիտույքների և խաղալիքների տրամադրում</t>
  </si>
  <si>
    <t>Դաստակերտի ջրահավաք և ջրամատակարարման համակարգի բարելավում</t>
  </si>
  <si>
    <t>Դաստակերտ ք. Սոցիալ-տնտեսական զարգացմանն աջակցության վերապերյալ պայմանագիր նո. 11/18, 29.11.2018թ.,  գումարը փոխանցվել է Սիսիան համայնքի 900295002118 արտաբյուջետային հաշվին</t>
  </si>
  <si>
    <t>Դաստակերտ ք. Սոցիալ-տնտեսական զարգացմանն աջակցության վերապերյալ պայմանագիր նո. 11/18, 29.11.2018թ. գումարը փոխանցվել է Սիսիան համայնքի 900295002118 արտաբյուջետային հաշվին</t>
  </si>
  <si>
    <t>Դաստակերտ ք. Սոցիալ-տնտեսական զարգացմանն աջակցության վերապերյալ պայմանագիր նո. 11/18, 29.11.2018թ., գումարը փոխանցվել է Սիսիան համայնքի 900295002118 արտաբյուջետային հաշվին</t>
  </si>
  <si>
    <t>557681.5, (464734.59+ԱԱՀ 92946.91)</t>
  </si>
  <si>
    <t>Ամանորյա նվերներ(քաղցրավենիք, կոնֆետ, միրգ, ըմպելիքներ), Քանդո ՍՊԸ հաշիվ-ապրանքագիր Ա1543894986 26.12.2016թ</t>
  </si>
  <si>
    <t>Ջերմուկ</t>
  </si>
  <si>
    <t>Կեչուտ</t>
  </si>
  <si>
    <t>Սիսիան</t>
  </si>
  <si>
    <t>Զառիթափ</t>
  </si>
  <si>
    <t>Գորայք</t>
  </si>
  <si>
    <t>Գնդեվազ</t>
  </si>
  <si>
    <t>Գյուղատնտեսության զարգացում՝ ուղղված համայնքների տնտեսական զարգացմանը, ինչպես օրինակ․
• Անասնապահություն – նպաստելու ամասունների գենետիկայի բարելավմանը և կաթնարտադրության բարձրացմանը
• Այգեգործություն – հիմնելու շահույթ ստեղծող և տնտեսական աճին նպաստող մոդելներ՝ լավագույն պրակտիկաների և եղած բնական և մարդկային ռեսուրսների արդյունավետ օգտագործման միջոցով։</t>
  </si>
  <si>
    <t>Ջերմուկ
Զառիթափ</t>
  </si>
  <si>
    <t>Գնդեվազ
Սարավան</t>
  </si>
  <si>
    <t>Ջերմուկ
Ջերմուկ
Զառիթափ
Գորայք</t>
  </si>
  <si>
    <t>Ջերմուկ
Գնդեվազ
Սարավան
Գորայք</t>
  </si>
  <si>
    <t>Անգլերենի ուսուցիչ է հրավիրվել Եղեգնաձորից:</t>
  </si>
  <si>
    <t>Այս միջոցառումներն իրականացվել են ՀՀ Շախմատի Ֆեդերացիայի և Ակադեմիայի հետ սերտ համագործակցությամբ:</t>
  </si>
  <si>
    <t xml:space="preserve">Համայնքային ենթակառույցների զարգացում՝ բարելավելու գյուղական ենթակառույցները, բավարարելու բնակչության սոցիալական կարիքները, ինչպես օրինակ․
• Դպրոցներ
• Մանկապարտեզներ
• Ճանապարհներ
• Բուժկետեր – պայմանների բարելավում, անձնակազմի վերապատրաստում
• և այլն
</t>
  </si>
  <si>
    <t>Գորիս</t>
  </si>
  <si>
    <t>Սարավան, Զառիթափ, Արտավան, Խնձորուտ, Բարձրունի, Մարտիրոս, Գոմք, Նոր Ազնաբերդ</t>
  </si>
  <si>
    <t>Նման ծրագրերը տեղական ինքնակառավարման/ պետության պարտավորությունն են: Ընկերությունը հետևել է համայնքի խնդրանքին՝ կարևորելով աղբահանությունը և մաքուր ու անվտանգ միջավայրը գյուղական համայնքներում:</t>
  </si>
  <si>
    <t>Նշված համայնքների ամբողջ բնակչությունը - հարյուրավոր մարդիկ, Սարավանում՝ 260  մարդ: Սա բյուջեյի խնայողություն է տվյալ համայնքների տեղական ինքնակառավարման մարմինների և պետական բյուջեյի համար:</t>
  </si>
  <si>
    <t>Ծրագիրն իրականացվել է դպրոցի տնօրինության գրավոր խնդրանքի հիման վրա:</t>
  </si>
  <si>
    <t>Ծրագրից կօգտվեն դպրոցի բոլոր աշակերտները՝ մոտ 85, ուսուցիչները և դպրոցի անձնակազմը - մոտ 100 հոգի: Վերանորոգման աշխատանքներին մասնակցել են 5 մարդ:</t>
  </si>
  <si>
    <t>Համայնքի անդամները, եկեղեցու սպասավորները</t>
  </si>
  <si>
    <t>Ծրագիրը թեպետ նախատեսված էր ազդակիր հողատերերի համար, նրանից կօգտվի ամբողջ համայնքը և բոլոր ֆերմերները:</t>
  </si>
  <si>
    <t xml:space="preserve">Խմելու ջրագծի հիմնանորոգում՝ համայնքի բնակչությանը ապահով խմելու ջրով ապահովելու համար: Վերանորոգվել է ջրահավաք շինությունը, ջրատար խողովակները և մաքրվել կանալը: </t>
  </si>
  <si>
    <t xml:space="preserve">Համայնքային ոռոգման ենթակառւյցների բարեկարգում. 15 և ավել տարի չգործող ոռոգման ջրագծի հիմնանորոգում՝ նպաստելու այգեգործության, գյուղատնտեսության և անասնապահության զարգացմանը: Ջրագիծը կմատակարարի մոտ 150-200 հա հողատարածք: Նպատակն է նպաստել նոր այգիների հիմնման- ընդլայնմանը, որպես եկամուտի կայուն աղբյուր: </t>
  </si>
  <si>
    <t>Համայնքային ենթակառույցի բարելավում. Դպրոցի խնդրանքով կառուցվեց ճաշարան դպրոցում ջեռուցմամբ, սպասքով, սարքավորումներով, տաք/սառը ջրով: Ստեղծվեց 5 ժամանակավոր աշխատատեղ շինարարության ժամանակ, և աշխատատեղ՝ ուսուցման ամիսներին: Ծրագիրը թույլ կտա դպրոցին մասնակցել ՄԱԿ-ի Տաք ճաշ ծրագրին, որի պայմանն է ունենալ տաք ջրով բարեկարգ ճաշարան:</t>
  </si>
  <si>
    <t xml:space="preserve">Համայնքների սանիտարական միջավայրի բարելավում. Շաբաթական աղբահանություն մի շարք համայնքներում՝ նրանց սանիտարա-հիգիենիկ պայմանները բարելավելու նպատակով: </t>
  </si>
  <si>
    <t>Ջերմուկ
Ջերմուկ</t>
  </si>
  <si>
    <t>Սարավան</t>
  </si>
  <si>
    <t xml:space="preserve">Գնդեվազ 
Սարավան </t>
  </si>
  <si>
    <t>Գնդեվազ
Ջերմուկ</t>
  </si>
  <si>
    <t>Ծրագիրն իրականացվել է համայնքի խնդրանք-հայտի հիման վրա</t>
  </si>
  <si>
    <t>Ծրագրից օգտվել են 62 ընտանիք</t>
  </si>
  <si>
    <t>Միջազգային այս պարտավորությունը Ընկերությունը ստանձնեց երեք տարով. 2016-18 թվականներին:</t>
  </si>
  <si>
    <t>Ծրագրից օգտվեց 95-100 ընտանիք, որոնց բաժանվեցին ավելի քան 3,500 տնկիներ:</t>
  </si>
  <si>
    <t>Ծրագիրը պրակտիկորեն ցույց տվեց, որ գյուղատնտեսությունը և հանքարդյունաբերությունը համատեղելի են: Պիլոտային դաշտի բերքը սպառվում էր Գնդեվազում և դրա պահանջարկ կար:</t>
  </si>
  <si>
    <t xml:space="preserve"> Դասընթացներին մասնակցել են 15-20 ֆերմերներ: Պիլոտային դաշտում ստեղծվել են սեզոնային 4-5 աշխատատեղ: 
</t>
  </si>
  <si>
    <t>Գյուղատնտեսության և անասնապահության ոլորտում նոր տեխնոլոգիաներ կամ լավագույն պրակտիկաներ միշտ չի հասնում գյուղական համայնքներին: Ընկերությունը կարևորում է նոր տեխնոլոգիաների և տեղի կարողությունների հզորացման միջոցով հավելյալ եկամուտի ստեղծումը:</t>
  </si>
  <si>
    <t xml:space="preserve">Երկու համայնքի 14 ընտանիք (45-50 մարդ), որոնց տրվել է եկամուտ ստեղծելու հնարավորություն նոր տեխնոլոգիաների վերաբերյալ գիտելիքներ, նյութեր: </t>
  </si>
  <si>
    <t>Հաջորդ տարի սակայն Ծրագրի դեմ  ապօրինի գործողությունների և ոստիկանության անգործության պատճառով գործընթացները կանգ առան:</t>
  </si>
  <si>
    <t xml:space="preserve">Պայմանավորվածություն կար, որ նորաստեղծ կոոպերատիվը պետք է տրամադրված գումարը ժամանակի ընթացքում ներդներ գյուղի սոցիալական ծրագրերում: Առաջին 500,000 դրամը ներդրվեց համայնքի պարի ուսուցման ծրագրին: </t>
  </si>
  <si>
    <t>Կոոպերատիվի և ՀԿ կաոույցների անդամները, մոտ 8-10 մարդ, որոնց հնարավորություն է տրվել վարել բիզնեսները, ծրագրեր իրականացնել և աճել որպես կառույց և բիզնես:</t>
  </si>
  <si>
    <t>Այս նախաձեռնությունը հիմնված էր համայնքի խնդրանքի հիման վրա:</t>
  </si>
  <si>
    <t>Բացի երկու ֆերմերներից, որոնց տրամադրվեցին ցուլերը, այն նախատեսված էր համայնքի համար:</t>
  </si>
  <si>
    <t>Ծրագիրը շարունակվել է համայնքի խնդրանքի հիման վրա: Անասնապահական և գյուղատնտեսական ծրագրերի նպատակն է եղել ոչ միայն տվյալ համայնքների տնտեսական զարգացումը, այլ նաև միջոց՝ նվազեցնելու համայնքի կախվածությունը հանքի Ծրագրից:</t>
  </si>
  <si>
    <t xml:space="preserve">Ծրագրից օգտվել են մոտ 60 անասնապահ-ֆերմեր: </t>
  </si>
  <si>
    <t>Ծրագրի երկրորդ փուլը հիմնվել է առաջին փուլի դրական արդյունքների վրա:</t>
  </si>
  <si>
    <t xml:space="preserve">Ծրագրից օգտվել են մոտ 65 անասնապահ-ֆերմերներ: </t>
  </si>
  <si>
    <t>Տեղից գնումները եղել են Ընկերության ուշադրության կենտրոնում, որպես կայուն եկամուտի մեկ այլ աղբյուրի:            Ընկերությունը կազմակերպել է հանդիպումներ այս բիզնեսների և Լիդիանի կապալառուների միջև՝ խթանելու գնումներ հենց այդ բիզնեսներից: Արդյունքում մի քանի բիզնես սկսել են աշխատել կապալառուների, Լիդիանի, ինչպես նաև այլ բիզնեսների հետ. օրինակ գրենական պիտույքների կանոնավոր գնում Ջերմուկից, լավաշի և մեղրի մատակարարում Ջերմուկի Մոսկվա հյուրանոցին, խմորեղենի վաճառք և պատվերներ Գնդեվազի նորաստեղծ արտադրամասից, և այլն: Լիդիանի կողմից ստեղծված փոքր բիզնեսները սկսել էին ընդլայնվել և ստեղծել աշխատատեղեր - օրինակ, Գնդեվազի լավաշի արտադությունը բացել էր 4-5 աշխատատեղ: Նման ծրագրերը նաև միտված են յուրաքանչյուր ուղղակի աշխատատեղին ստեղծել մի քանի լրացուցիչ անուղղակի աշխատատեղ։</t>
  </si>
  <si>
    <t xml:space="preserve">Շահառուներ են չորս համայնքի 30 ընտանիքներ (մոտ 120 մարդ), որոնք հիմնել են ընտանեկան բիզնեսներ, ստացել բիզնես հիմնելու, վարելու և ֆինանսների կառավարման գիտելիքներ, հմտություններ, տեխնիկական աջակցություն և եկամուտ՝ հոգալու ընտանիքների սոցիալ-տնտեսական, կրթության, առողջության և այլ հարցեր: </t>
  </si>
  <si>
    <t>Սոցիալական ձեռնարկության զարգացմանն ուղղված դասընթացներ, տեղի կառույցների հիմնում. Սպառողական "Առատ զամբյուղ" կոոպերատիվ Գնդեվազում և հասարակական կազմակերպության/ՀԿ-ի հիմնում Ջերմուկում: Նպատակը՝ խթանել տեղի բիզնեսներ և կառույցներ և զարգացնել տեղի կարողությունները կառավարման,  հաշվետվողականության և առնչվող բնագավառներում: Նպատակն է եղել նաև նվազեցնել համայնքների կախվածությունը հանքից, որպես ինքնուրույն կառույցներ:</t>
  </si>
  <si>
    <t xml:space="preserve">Անասնապահության զարգացում և եկամուտի ստեղծում՝ արհեստական սերմնավորման և կարողությունների հզորացման միջոցով - երկրորդ փուլ:  Կազմակերպվել են դասընթացներ, արհեստական սերմավորում և շարունակական խորհրդատվություն և մոնիտորինգ: </t>
  </si>
  <si>
    <t>Աջակցություն փոքր բիզնեսին, երկրորդ փուլ:  Նպատակը - զարգացնել տեղի բիզնեսները և մարդկային կարողությունները ի շահ համայնքի զարգացման և Ամուլսար Ծրագրի կարիքների համար տեղից գնումների խթանմանը: Կազմակերպվել են երկամսյա դասընթացներ բիզնես մոդելների, պլանավորման, ֆինանսների կառավարման և բիզնես պլան մշակելու վերաբերյալ: Լավագույն բիզնես պլաններին տրամադրվել են ստարտապ գրանտներ, շարունակական աջակցություն և խորհրդատվություն: Հատուկ ուշադրություն է դարձվել շինարարական ծրագրերում անվտանգության և սանիտարական նորմերին և պահանջներին: Հիմնվել են 30 փոքր բիզնեսներ չորս համայնքում. հացի/ խմորեղենի արտադրություն, պանրի, մեղրի արտադրություն և/կամ ընդլայնում, առևտրի կետեր, սննդի վերամշակում, գործվածքի տնային արտադրություն, սննդի կետ, ծառայություններ և այլն:</t>
  </si>
  <si>
    <t xml:space="preserve">Անասնապահություն – նպաստելու ամասունների գենետիկայի բարելավմանը և կաթնարտադրության բարձրացմանը. Անասնապահության զարգացում և եկամուտի ստեղծում՝ արհեստական սերմնավորման և կարողությունների հզորացման միջոցով - երկրորդ փուլ:  Կազմակերպվել են դասընթացներ, արհեստական սերմավորում և շարունակական խորհրդատվություն և մոնիտորինգ, տրամադրվել են նյութեր, դեղեր և այլ պարագաներ: </t>
  </si>
  <si>
    <t xml:space="preserve">Համայնքային ենթակառույցների բարելավում. Աջակցություն խմելու ջրի ներքին ցանցի վերանորոգմանը - ներքին անսարքությունների պատճառով խմելու ջրի կորուստները կանխելու և բնակչությանը մաքուր և ապահով խմելու ջուր մատակարարելու նպատակով վերանորոգվել է  ջրի ներքին ցանցը: </t>
  </si>
  <si>
    <t xml:space="preserve">Այգեգործության խթանում՝ որպես եկամուտի կայուն աղբյուր. 5000 մրգատու ծառի պատվաստում՝ հաջորդ գարնանը տրամադրելու ազդակիր հողատերերին, այգեգործության ընդլայնման և կայուն եկամուտի ստեղծման նպատակով: Այս ծրագիրը միջազգային պարտավորթյուն է՝ նախատեսված ազդակիր հողատերերի համար, թեպետ հետագայում նրանից օգտվեցին նաև ոչ ազդակիր ֆերմերներ: </t>
  </si>
  <si>
    <t xml:space="preserve">Գյուղատնտեսության զարգացում՝ ուղղված համայնքների տնտեսական զարգացմանը. Եկամուտի ստեղծում ջերմոցային տնտեսությունների միջոցով. 14 նոր  տեխնոլոգիայով ջերմոց է կառուցվել: Նպատակն է եկամուտի ստեղծում և տեղի ռեսուրսների արդյունավետ օգտագործում, ինչպես նաև հանքից կախվածության նվազեցում: </t>
  </si>
  <si>
    <t>Գյուղատնտեսության զարգացում՝ ուղղված համայնքների տնտեսական զարգացմանը. Տեխնիկական աջակցություն և կարողությունների զարգացում ջերմոցներում նոր տեխնոլոգիաներով մշակության վերաբերյալ:  Հիմնվել է 1,500 քռ. մետր պիլոտային դաշտ՝ հինգ նոր մշակաբույսերի ներդրմամբ և օրգանական աճեցմամբ և կաթիլային ոռոգման համակարգով՝ Ամուլսարի հանքի անմիջական հարևանությամբ:  Տրամադրվել են բարձրորակ սածիլներ, սրսկիչներ,  օրգանական պարարտանյութ, կազմակերպվել դասընթացներ և դաշտային ցուցադրումներ: Ծրագրի նպատակն էր պրակտիկորեն ցույց տալ, որ հանքը և գյուղատնտեսություն համատեղելի են: Ստացված բերքը իրացվել է համայնքում: Գնդեվազ համայնքում վերանորոգվել է 60 քռ մետր տարածք, հիմնվել սառցարան, ջուր անցկացվել՝ ծառայելու Լիդիանի հիմնած Առատ զամբյուղ կոոպերատիվի գործունեությանը, Իսկ Սարավանում իրականացվել Լիդիանի կողմից կառուցված ջերմոցների աշխատանքների մոնիտորինգ:</t>
  </si>
  <si>
    <t>Տեղի բիզնեսի զարգացում. Աջակցություն Առատ զամբյուղ կոոպերատիվին՝ գործունեություն սկսելու համար: Կառույցը ստեղծվել օգնելու իրացնել տեղի գյուղմթերքը, ընդլայնել իրացման շուկան: Ընկերությունը նաև հանդիպումներ կազմակերպեց կոոպերատիվի և կապալառուների մեջ՝ խթանելու գնումներ տեղից: Կոոպերատիվը սկսեց բանջարեղեն մատակարարել Ծրագրի ճաշարանին՝ հավաքելով գյուղմթերք հարակից համայնքներից:</t>
  </si>
  <si>
    <t>Բիզնեսի զարգացում՝ տեղի կառույցների ստեղծման միջոցով . Անասնապահության զարգացում. երկու ցեղական ցուլի տրամադրում համայնքին, որպես լրացում արհեստական սերմնավորման և անասունի գենետիկայի բարելավման:</t>
  </si>
  <si>
    <t>Կրթություն երեխաների, պատանիների և բնակչության այլ խավերի շրջանում, օրինակ՝ 
- Սպորտի, արվեստի զարգացում
- Իրազեկություն շրջակա միջավայրի վերաբերյալ և այլն։</t>
  </si>
  <si>
    <t xml:space="preserve">Շարունակական աջակցություն Ջերմուկի Մանկական երգչախմբին՝ ի շահ պատանիների և երեխաների կրթության և արվեստի խթանման: </t>
  </si>
  <si>
    <t>Վայք</t>
  </si>
  <si>
    <t>Ջերմուկ
Կեչուտ</t>
  </si>
  <si>
    <t>Գորայք, Սպանդարյան, Ծղուկ, Սառնակունք</t>
  </si>
  <si>
    <t>Վերանորոգված հիվանդանոցը նաև պոտենցիալ բուժ-սպասարկման կենտրոն էր, որտեղ հանքի աշխատողների՝ առողջական խնդիրների դեպքում, այն կծառայեր որպես առաջնային օգնություն և ստաբիլացում՝ մինչև հիվանդին Երևան տեղափոխելը՝ լուրջ խնդիրների պարագայում:</t>
  </si>
  <si>
    <t>Վայքի և հարակից համայնքների ամբողջ բնակչությունը - մի քանի հազար մարդ: Կօգտվի նաև հիվանդանոցի աշխատակազմը՝ ունենալով հիվանդանոցային ժամանակակից և բարեկարգ պայմաններ, սարքավորումներ, վերելակ, այլ:</t>
  </si>
  <si>
    <t>Ծրագիրն իրականացվել է ՀՀ Շախմատի Ակադեմիայի հայտի հիման վրա:</t>
  </si>
  <si>
    <t>Մոտ 25-30 երեխա/պատանի ընդգրկվել են շախմատի դասերին</t>
  </si>
  <si>
    <t>Միջացառումը կազմակերպվել է համայնքների խնդրանքի հիման վրա:</t>
  </si>
  <si>
    <t>Համայնքների բնակչությունը, երեխաները</t>
  </si>
  <si>
    <t>220 աշակերտի բաժանվել են ռեֆլեկտորներով դպրոցական պայուսակներ:</t>
  </si>
  <si>
    <t>Հինգ ուսանողներ նշված համայնքներից:</t>
  </si>
  <si>
    <t xml:space="preserve">Ծրագրի դեմ ապօրինի գործողությունների և ոստիկանության անգործության պատճառով այս կենտրոնը լիովին չէր գործում 2019 թվականին, քանի որ անվտանգ չէր այնտեղ գտնվելը: </t>
  </si>
  <si>
    <t>Համայնքի ներկայացուցիչները, որոնք ստանում են կանոնավոր տեղեկություններ, ամսաթերթեր և այլ նյութեր՝ կենտրոնի աշխատակիցներից:</t>
  </si>
  <si>
    <t>Անգլերենի դասերին հաճախել են տասը կին: Առաջին փուլից հետո շատերը ցանկություն հայտնեցին ընդգրկվել այս Ծրագրին, ուստի այն շարունակվեց 2017-ին:</t>
  </si>
  <si>
    <t>Կարատեյի դասերին մասնակցել են մոտ 40-45 դպրոցահասակ երեխաներ:</t>
  </si>
  <si>
    <t>Գնդեվազի հաջող օրինակի վրա, Սարավանի բնակչությունը հայտ ներկայացրեց Ընկերությանը՝ իրենց համայնքում ևս հիմնել կարատեյի խմբակ:</t>
  </si>
  <si>
    <t>Մոտ 20-25 երեխա ընդգրկվել են կանոնավոր պարապմունքներին: Երեխաները մասնակցել են հանրապետական մրցաշարերի, իսկ լավագույնները նաև հարևան երկրներում անցկացվող Եվրոպայի առաջնությունների: Հրավիրվել է պրոֆեսիոնալ մարզիչ Վայքից:</t>
  </si>
  <si>
    <t xml:space="preserve">Ընդգրկվել են 46 երեխաներ և պատանիներ: </t>
  </si>
  <si>
    <t>Դասընթացներին մասնակցել են մոտ 12 մասնակից չորս համայնքից:</t>
  </si>
  <si>
    <t>Ծրագրին մասնակցեցին 10-15 մասնակիցներ:</t>
  </si>
  <si>
    <t>Ծրագիրն իրականացվել է համայնքների խնդրանք-հայտի հիման վրա</t>
  </si>
  <si>
    <t>Ծրագրում ընդգրկվե են 8 երեխա երկու համայնքից:</t>
  </si>
  <si>
    <t>Շահառուներն են դպրոցի սաները - մոտ 80 պատանի:</t>
  </si>
  <si>
    <t xml:space="preserve">Մրցաշարերին մասնակցել են յուրաքանչյուրին մոտ 300 մասնակիցներ, մարզիչներ, մրցավարներ, նաև երեխաների ծնողներ: Մասնակիցների մեջ են եղել միջազգային վարպետներ և գրոսմայստերներ ՀՀ և արտասահմանից: Շախմատային այս երկու մրցաշարի ժամանակ Ջերմուկ են եկել մոտ 700-800 մարդ, 20 օր մնացել հյուրանոցներում, վարձու տներում, օգտվել խանութներից: </t>
  </si>
  <si>
    <t>Ծրագիրը շարունակվել է համայնքների հայտի հիման վրա:</t>
  </si>
  <si>
    <t>Ընդգրկվել են մոտ 65 երեխա, ծնող, ուսուցիչներ:</t>
  </si>
  <si>
    <t>Այս Ծրագիրը նույնպես իրականացվել է համայնքի և եկեղեցու խնդրանքի հիման վրա:</t>
  </si>
  <si>
    <t>Ծրագրում ընդգրկվել են 25 երեխա/պատանի, խմբավար և դաշնակահար, երգճախումբը մասնակցել են տարբեր փառատոների:</t>
  </si>
  <si>
    <t>Բնապահպանական կրթություն, հմտությունների ուսուցում. "Աղբից՝ արվեստ", հմտությունների ուսուցման և բնապահպանական ծրագրի երկրորդ փուլ երկու համայնքի դպրոցներում. Նպատակը - իրազեկելոլ բնության պահպանության և մարդկանց դերի մասին, սովորեցնել աշխատանքային հմտություններ՝ աղբից արվեստի պարագաներ պատրասետել (պլաստիկ տոպրակներ, շշեր, այլ) և վաճառել: Ծրագիրը սովորեցնում է հմտություններ, որը կարող է բերել եկամուտ:</t>
  </si>
  <si>
    <t>Կրթություն երեխաների/ պատանիների համար՝ սպորտի միջոցով. Սպորի և տուրիզմի զարգացմանն ուղղված շախմատային 2 միջազգային խոշոր մրցաշարի ֆինանսավորում. Նպատակը - աջակցել Կառավարության՝ Ջերմուկի տուրիզմի զարգացման ծրագրին և մանկապատանեկան շախմատի՝ որպես մասսայական սպորտի զարգացմանը, այնտեղ բերելով սպորտսմեններ ՀՀ-ից և արտասահմանից:</t>
  </si>
  <si>
    <t>Մանկապատանեկան սպորտի և կրթության զարգացում. Աջակցություն սպորտ դպրոցին. սպորտային գույքի տրամադրում, նպաստելու երեխաների և պատանիների սպորտի զարգացմանը</t>
  </si>
  <si>
    <t xml:space="preserve"> Տեղի բիզնեսների հմտությունների և գիտելիքների խթանում. Տուրիզմի և հյուրընկալության զարգացման նպատակով կազմակերպվել է հյունընկալության պիլոտային դասընթաց հյուրանոցների, ռեստորանների և առնչվող բիզնեսների ներկայացուցիչների համար:</t>
  </si>
  <si>
    <t xml:space="preserve">Կրթություն երեխաների/ պատանիների համար՝ ինժեներական տեխնոլոգիաների միջոցով. Երկու "Արմաթ" ինժեներական լաբորատորիաների հիմնում երկու համայնքում՝ նպատակ ունենալով նպաստել պատանիների ինժեներական կրթությանը և պրակտիկ կարողություններին: Տրամադրվել են համակարգիչներ, սարքավորումներ, կազմակերպտվել կանոնավոր դասընթացներ, նորարական ամառային ճամբար է կազմակերպվել Ծրագրի մասնակից երեխաների ընդգրկմամբ: </t>
  </si>
  <si>
    <t>Երեխաների/ պատանիների կրթության զարգացում արվեստի միջոցով. Պարային համույթին տրամադրվել է շարունակական աջակցություն, կազմակերպվել են կանոնավոր դասեր:</t>
  </si>
  <si>
    <t>Երեխաների/ պատանիների կրթության զարգացում սպորտի միջոցով. Պատանեկան սպորտի զարգացում, կարատեյի անվարձահատույց դասեր դպրոցահասակների համար: Համայնքում երբևէ չի գործել կարատեյի խմբակ:</t>
  </si>
  <si>
    <t>Երեխաների/ պատանիների կրթության զարգացում սպորտի միջոցով. Պատանեկան սպորտի զարգացում, կարատեյի անվարձահատույց դասեր դպրոցահասակ երեխաների և պատանիների համար: Գյուղում երբևէ չի գործել կարատեյի խմբակ:</t>
  </si>
  <si>
    <t xml:space="preserve">Կրթական/հմտությունների ուսուցման ծրագիր կանանց և երիտասարդների համար. Անգլերենի ուսուցում տեղի կանանց և երիտասարդների համար - II փուլ՝ մեծացնելու նրանց հնարավությունը աշխատելու Ամուլսարի և այլ ծրագրերում: Այս համայնքի դպրոցում օտար լեզուն գերմաներենն է և անգլերեն չի դասավանդվել: </t>
  </si>
  <si>
    <t xml:space="preserve">Համայնքի ներգրավում և իրազեկում. Ամուլսարի ինֆորմացիոն կենտրոնի ընդլայնում՝ համայնքի հետ կանոնավոր ներգրավման և հաղորդակցության համար: Նպատակը - ապահովել տեղեկատվության հոսք Ծրագրի վերաբերյալ, ամսական և այլ ժողովներ են հրավիրվել համայնքի՝ Լիդիանի կողմից կազմված ակտիվ  խմբի հետ, տեղեկացնելով նրանց Ծրագրի զարգացումների մասին, լսել համայնքի հարցերը և այլն: Հիմնովին վերանորոգվել է վարձակալած տարածքը, տրամադրվել գույք, կահույք, համակարգիչներ: </t>
  </si>
  <si>
    <t>Տեղի երիտասարդների մասնագիտական կրթություն. Տեղի համայնքներից լեռնամետալուրգիա սովորող ուսանողների տարեկան  ուսման վարձի տրամադրում. Պոլիտեխնիկ, համալսարան: Նպատակը՝ տեղի համայնքներում աճեցնել կադրեր և մասնագետներ, որպես պոտենցիալ աշխատողներ Ամուլսարի և այլ հանքերում:</t>
  </si>
  <si>
    <t xml:space="preserve">Կրթական ծրագիր - փողոցային երթևեկության անվտանգության իրազեկում. Լիտվայի դեսպանատան հետ համագործակցությամբ, փողոցային երթևեկության և անվտանգության իրազեկում և ռեֆլեկտորներով պայուսակներ դպրոցականներին: Նպատակը՝ բարձրացնել դպրոցականների իրազեկվածությունը երթևեկության անվտանգության վերաբերյալ: Երկու դպրոցներում Լիտվայի դեսպանատան ներկայացուցիչը ներկայացրել է փողոցային անվտանգության մասին տեղեկություններ և ցուցումներ: </t>
  </si>
  <si>
    <t>Համայնքի երեխաների և պատանիների համար միջոցառում. Նոր տարվա անակնկալ երեխաներին՝ ամանօրյա ներկայացումներ և բեմադրություն:</t>
  </si>
  <si>
    <t>Երիտասարդների կրթություն՝ սպորտի միջոցով. Մանկապատանեկան սպորտի՝ շախմատի զարգացում. հիմնովին վերանորոգվել են շախմատի սենյակներ, որտեղ սկսվել են շախմատի պարապմունքներ համայնքի պատանիների համար:</t>
  </si>
  <si>
    <t>Համայնքային առողջապահության բարելավում. Վայքի հիվանդանոցի հիմնովին վերանորոգում - շրջանի բնակչությանը ավելի բարեկարգ սպասարկում ապահովելու նպատակով: Կառուցվել է վերելակ ծանր հիվանդների տեղափոխության համար, տրամադրվել են նոր սարքավորումներ, պարագաներ: Բարեկարգ հիվանդանոցը կնպաստի, որ տեղի ժողովուրդը այլևս չճանապարհորդի Երևան կամ այլու, այլ օգտվի իրեն մոտ ու հասանելի բուժսպասարկումից:</t>
  </si>
  <si>
    <t>Առողջապահություն – բարելավելու համայնքներում առողջապահական ծառայությունները (բնակչության իրազեկության բարձրացում, առողջ ապրելակերպ, հիմնական սարքավորումներ)</t>
  </si>
  <si>
    <t xml:space="preserve">Ատամնաբուժական անվարձահատույց ծառայություններ համայնքի բնակիչների համար՝ առողջական խնդիրների կանխարգելման և բուժման նպատակով: </t>
  </si>
  <si>
    <t>Այս ծրագրում հատուկ շեշտ է դրվել առողջ ապրելակերպի քարոզչությանը և ուսուցմանը: Գյուղական համայնքներում աթարը կամ անվադողերի գործածումը որպես վառելիք ձմռանը ընդունված պրակտիկա են: Ծխելը նույնպես տարածված է: Սա է նաև պատճառը, որ Ընկերությունը ֆինանսավորել է բազմաթիվ ծրագրեր, որոնց նպատակն է մեծացնել առողջ սերունդ և երիտասարդներ՝ սպորտի և առողջ ապրելակերպի խթանման միջոցով:</t>
  </si>
  <si>
    <t>Դասընթացներին մասնակցել են մոտ 640 մարդ չորս համայնքից, տեղի յոթ բուժաշխատողներ վերապատրաստվել են:</t>
  </si>
  <si>
    <t>Նշված համայնքներից ծրագրից օգտվել են 20-25 մարդ. Ֆինանսական աջակցությունը տրամադրվել է համապատասխան բժշկական փաստաթղթերի հիման վրա:</t>
  </si>
  <si>
    <t>Ծրագրից օգտվել են 150 մարդ. ծերեր, երեխաներ, կանայք, այլ, որոնք ստացել են տարբեր տեսակի ծառայություններ:</t>
  </si>
  <si>
    <t>Համայնքային առողջության պահպանում . Անհատական բժշկական օգնության գումար համայնքի բնակչությանը, լուծելու առողջության խնդիրներ:</t>
  </si>
  <si>
    <t xml:space="preserve">Համայնքի առաջնային առողջության պահպանում - իրազեկում, առողջ ապրելակերպ, տեղի բուժանձնակազմի վերապատրաստում. Առաջնային առողջության իրազեկում և ուսուցում տեղի բուժ-աշխատողների համար՝ բարձրացնելու տեղի ներուժը, նպաստելու առողջ ապրելակերպին, իրազեկելու կանանց, երեխաների առողջության պահպանման հարցերին և այլն: Անցկացվել են կանոնավոր դասընթացներ, մասնակիցներին տրամադրվել առաջին անհրաժեշտության բժշկական պարագաներ: </t>
  </si>
  <si>
    <t>Համայնքային ենթակառույցների զարգացում՝ բարելավելու գյուղական ենթակառույցները, բավարարելու բնակչության սոցիալական կարիքները, ինչպես օրինակ․
• Դպրոցներ
• Մանկապարտեզներ
• Ճանապարհներ
• Բուժկետեր – պայմանների բարելավում, անձնակազմի վերապատրաստում
• և այլն</t>
  </si>
  <si>
    <t xml:space="preserve">Համայնքային զարգացում՝ համայնքի և Ընկերության միջև 50-50% համաֆինանսավորման մոդելով: Ծրագրի նպատակն էր բարեկարգել համայնքային ենթակառույցները՝ երբ երկու կողմը հավասարապես ներդրում են կատարում: Ծրագրի առաջին փուլում տրամադրվեցին դասընթացներ. համայնքային խնդիրների բացահայտում, գնահատում և առաջնայնություն, համայնքի դերը, ֆինանսների հայթայթում և այլն: Այս փուլին պետք է հաջորդեր կոնկրետ ծրագրերի իրականացում՝ առաջադրված մոդելով: </t>
  </si>
  <si>
    <t>Ծրագրի ամբողջական իրականացման դեպքում կօգտվեյին համայնքի բնակիչները:</t>
  </si>
  <si>
    <t>Շախմատի երկու սենյակների և միջանցքի հիմնովին վերանորոգում՝ ծառայելու որպես շախմատի դասասենյակներ և նպաստելու մանկապատանեկան կրթության և սպորտի զարգացմանը:</t>
  </si>
  <si>
    <t>Տեղի երիտասարդների մասնագիտական կրթություն․ Տեղի համայնքներից լեռնամետալուրգիա սովորող ուսանողների տարեկան  ուսման վարձի տրամադրում. Պոլիտեխնիկ, համալսարան: Նպատակը՝ տեղի համայնքներում աճեցնել կադրեր և մասնագետներ, որպես պոտենցիալ աշխատողներ Ամուլսարի և այլ հանքերում:</t>
  </si>
  <si>
    <t>Եղեգնաձոր</t>
  </si>
  <si>
    <t>Տարիների ընթացքում այս ուսանողներից 5-6-ը դեռ ուսանելիս սկսել են աշխատել Ալմուլսարի ծրագրում, լաբորատորիաներում:</t>
  </si>
  <si>
    <t>Հինգ ուսանողներ նշված համայնքներից</t>
  </si>
  <si>
    <t>Ծրագրի արդյունքում շախմատի դասերը վերականգնվել են, ընդգրկելով մոտ 40-45 աշակերտ:</t>
  </si>
  <si>
    <t xml:space="preserve">Շարունակական աջակցություն մանկական երգչախմբին՝ խթանելու մանկապատանեկան կրթության զարգացում արվեստի միջոցով: </t>
  </si>
  <si>
    <t xml:space="preserve">Գորայք
</t>
  </si>
  <si>
    <t>Ջերմուկ
Գնդեվազ</t>
  </si>
  <si>
    <t>45-50 երեխա/պատանիներ ընդգրվել են պարի դասերին:</t>
  </si>
  <si>
    <t xml:space="preserve">Ամռանը սկսված ապօրինի գործողությունները Ամուլսարի դեմ և ոստիկանության անգործությունը կանգնեցրին մի շարք ծրագրերի բնականոն ընթացքը, այդ թվում նաև այս ծրագրի. Կենտրոնը չկարողացավ գործել նախատեսված ժամանակ: </t>
  </si>
  <si>
    <t xml:space="preserve">Համայնքի երիտասարդները </t>
  </si>
  <si>
    <t xml:space="preserve">Ամռանը սկսված Ամուլսարի դեմ ապօրինի գործողությունները և ոստիկանության անգործությունը բացասաբար ազդեցին մարդկանց՝ ծրագրին մասնակցության վրա: </t>
  </si>
  <si>
    <t>Համայնքներից մոտ 10-14 մասնակից</t>
  </si>
  <si>
    <t>Այս միջոցառումներն իրականացվել են ՀՀ Շախմատի Ֆեդերացիայի և Ակադեմիայի հետ սերտ համագործակցությամբ: Այն սկսվել է դեռ 2011 թվականից:</t>
  </si>
  <si>
    <t>Ծրագրին ընդգրկվել են համայնքի մոտ 40 պատանիներ. Մարզիչ է հրավիրվել Վայքից:</t>
  </si>
  <si>
    <t>Շահառուներ են համայնքի 40-45 պատանիներ. Մարզիչ է հրավիրվել Եղեգնաձորից:</t>
  </si>
  <si>
    <t>25 երեխա/պատանիներ ընդգրկվել են երգչախմբի կանոնավոր դասերին, ընդգրկվել են նաև դաշնակահար և երգուսույց: Երգչախումբը մասնակցել է տարբեր երգի փառատոների. ազգագրական, ազգային, շարական և այլն:</t>
  </si>
  <si>
    <t>Երիտասարդների կրթության զարգացում՝ արվեստի միջոցով․ Շարունակական աջակցություն Լիդիանի կողմից հիմնադրված պարի համույթին՝ խթանելու մանկապատանեկան դաստիարակությունը արվեստի միջոցով: Հարակից համայնքի պարուսույցը կազմակերպել է կանոնավոր պարապմունքներ:</t>
  </si>
  <si>
    <t>Երիտասարդների կրթության զարգացում և կարողությունների խթանում․ Անգլերեն լեզվի կենտրոն ստեղծելու և լեզվի ուսուցում կազմակերպելու նպատակով համայնքին տրամադրվել է հինգ համակարգիչ:</t>
  </si>
  <si>
    <t>Տուրիզմի զարգացում, կարողությունների զարգացում․ Տուրիզմի և հյուրընկալության զարգացման նպատակով տեղի բիզնեսների և հետաքրքված անձանց համար դասընթացներ. տուրիզմի հիմնախնդիրները, համայնքի պոտենցիալի գնահատում, դեպքերի քննարկումներ և մոդելներ, մարկետինգ:</t>
  </si>
  <si>
    <t>Կրթություն երեխաների/ պատանիների համար սպորտի միջոցով․ Սպորտի և տուրիզմի զարգացմանն ուղղված շախմատային 2 միջազգային խոշոր մրցաշարի ֆինանսավորում. Նպատակը. աջակցել Կառավարության՝ Ջերմուկի տուրիզմի զարգացման ծրագրին և մանկապատանեկան շախմատի՝ որպես մասսայական սպորտի զարգացմանը:</t>
  </si>
  <si>
    <t>Կրթություն երեխաների/ պատանիների համար սպորտի միջոցով․ Շարունակական աջակցություն Լիդիանի կողմից հիմնված կարատեյի դասերին՝ խթանելու մանկապատանեկան սպորտի զարգացում</t>
  </si>
  <si>
    <t>Կրթություն երեխաների/ պատանիների համար սպորտի միջոցով․ Շարունակական աջակցություն Լիդիանի կողմից հիմնված կարատեյի դասերին՝ խթանելու մանկապատանեկան սպորտի զարգացում:</t>
  </si>
  <si>
    <t>Անասնապահության բարելավում - տրամադրվել են պարագաներ և նյութեր՝ արհեստական սերմնավորման ծառայություններ իրագործելու համար:</t>
  </si>
  <si>
    <t>Բիզնես կարողությունների զարգացում․ Բիզնեսի ստեղծման կարողությունների զարգացման ծրագիր՝ ուղղված տեղի բիզնեսների և մարկետինգի հմտությունների աճին: Այն իրականացվում էր միջազգային պարտավորության սահմաններում՝ հողի ձեռքբերման շուրջ: Դասընթացները նախատեսված էին Գնդեվազի/Ջերմուկի ազդակիր հողատերերի համար, սակայն դասեր իրականացվեցին նաև Սարավան և Գորայք համայնքներում:</t>
  </si>
  <si>
    <t>Անասնապահության զարգացում՝ համայնքների ենթակառույցների բարելավում․ Կառուցվել է նոր անասնագոմ՝ համայնքի անասունների համար, որոնց հովիվները սեզոնին տանում են արոտավայրեր: Այս ծրագիրը միջազգային պարտավորության մաս է, որի պահանջը ՀՀ օրենքով չի նախատեսված. պարտավորություն այն ազդակիր հովիվների հանդեպ, որոնց վրա հողերի գնումը ազդեցություն կարող է թողնել, այս դեպքում փոխվել են արոտավայրերի տարածքը:</t>
  </si>
  <si>
    <t>Գյուղատնտեսության զարգացում՝ ուղղված համայնքների տնտեսական զարգացմանը, նոր տեխնոլոգիաների և եկամուտի ստեղծմանը․ Համայնքում մասնավոր դաշտում ստեղծվեց մեկ հեկտար տարածք, հիմնելու օրգանական կոմերցիոն արտադրություն՝ մի քանի տեսակ նոր և ավանդական մշակաբույսերի մշակման և կայուն եկամուտի համար: Նպատակը  - ցույց տալ օրգանական և նոր տեխնոլոգիաներով գյուղատնտեսության առավելությունները, ներմուծել տարածքի համար նոր մշակաբույսեր/ խոտաբույսեր, որոնք ունեն կոմերցիոն արժեք: Նպատակն էր նաև պրակտիկորեն ցույց տալ, որ հանքը և գյուղատնտեսությունը համատեղելի են: Մեկ այլ նպատակ էր ներկայացնել մոդել, որը խթանում է տեղական արտադրանքի զարգացումը, որով կնվեզեցվի ֆերմերների կախվածությունը և սպասելիքները հանքից: Ծրագրի ռեսուրսները ներդրվել են 50-50% հարաբերակցությամբ՝ Լիդիանի և հողատրիրոջ կողմից: Այս մոդելը առաջարկվեց ֆերմերներին, որպես այգեգործության զարգացման աշխատող միջոց: Դաշտի աշխատանքների համար տրամադրվել են սածիլներ, բուժանյութեր, օրգանական պարարտանյութ և շարունակական խորհրդատվություն:</t>
  </si>
  <si>
    <t>Ամռանը Ամուլսարի դեմ իրականացրած ապօրինի գործողույնների և ոստիկանության ամգործության պատչառով այս Ծրագիրը Գնդեվազում լիովին չիրականացվեց, դրա փոխարեն դասերը տեղափոխվեցին Սարավան և Գորայք:</t>
  </si>
  <si>
    <t xml:space="preserve">Ամեն համայնքից դասընթացներին մասնակցեցին մոտ 10-15 մարդ, ընդամենը 50-60: </t>
  </si>
  <si>
    <t>Այգեգործության, գյուղատնտեսության կամ անասնապահության ոլորտում նոր կամ օրգանական տեխնոլոգիաների հիմնումը գյուղերում որպես կանոն, պահանջում է մի քանի տարիների ջանք և ներդրում, որպեսզի ֆերմերները համոզվեն դրանց արդյունավետության և առավելությունների հարցում: Ընկերությունը տարեց տարի ներդրել է այս բնագավառում և զարգացրել տեղի մասնագետների և ֆերմերների կարողությունները, որպես գիտահեն և լավագույն պրակտիկայի վրա հիմնված մոտեցում:</t>
  </si>
  <si>
    <t>Ծրագրի դասընթացներին մասնակցեցին մոտ 8-10 ֆերմեր, կոմերցիոն դաշտ հիմնեց մեկ ազդակիր հողատեր: Մասնակիցները ստացան գիտելիքներ, իսկ պիլոտային դաշտի սեփականատերը՝ նաև եկամուտ:</t>
  </si>
  <si>
    <t>Այս Ծրագրի վերջնական ավարտը նույնպես տուժեց ամռանը սկսված ապօրինի գործողությունների և ոստիկանության անգործության պատճառով:</t>
  </si>
  <si>
    <t xml:space="preserve">Հողերի ձեռք բերման արդյունքում հովիվներն այլևս չէին կարող օգտագործել լեռան մեջ բնականորեն ստեղծված տարածքից, որը նրանք օգտագործում էին որպես գոմ: Դրա փոխարեն Ընկերությունը նրանց համար կառուցեց ժամանակակից գոմ, ջրի աղբյուր, որից կարող են օգտվել համայնքի բոլոր հովիվները, մոտ 80 հոգի, քանի որ այն ծառայում է համայնքին: </t>
  </si>
  <si>
    <t>Համայնքի անասնապահները և անասնաբույժները:</t>
  </si>
  <si>
    <t>Գնդեվազ
Ջերմուկ
Սարավան
Գորայք</t>
  </si>
  <si>
    <t>Շարունակական աջակցություն Լիդիանի կողմից հիմնադրված ատամնաբուժարանի անխափան աշխատանքներին՝ բնակչությանը ատամնաբուժական անվարձահատույց ծառայություններ մատուցելու նպատակով: Բնակչությունն այլևս կարրք չունի գնալու Գորիս, Սիսիան կամ այլուր՝ բուժսպասարկում ստանալու համար:  Ատամնաբուժական ծառայություններ են մատուցվել Գորայքի և Սարավան համայնքների բնակիչներին:</t>
  </si>
  <si>
    <t>Համայնքային առողջության պահպանում․ Անհատական բժշկական օգնություն և գումարի տրամադրում համայնքների բնակիչների առողջական խնդիրները լուծելու կամ մեղմելու նպատակով:</t>
  </si>
  <si>
    <t>Գորայք
Սարավան</t>
  </si>
  <si>
    <t>Գորայք
Զառիթափ</t>
  </si>
  <si>
    <t>Ֆինանսական աջակցությունը տրամադրվել է համապատասխան բժշկական փաստաթղթերի հիման վրա:</t>
  </si>
  <si>
    <t>Նշված համայնքներից ծրագրից օգտվել են մոտ 16 ընտանիք:</t>
  </si>
  <si>
    <t>Գորայքի և Սարավանի մոտ 240  բնակիչ ստացել են տարբեր/315/ ծառայություններ - բուժում, ատամների հեռացում, պլոմբ և այլն:
Ծրագիրը նախնապես նախատեսված էր Գորայք համայնքի սպասարկման համար, սակայն Սարավան համայնքի խնրանքով, նրանք նույնպես ընդգրկվեցին Ծրագրում՝ ստանալու անվարձահատույց ծառայություններ:</t>
  </si>
  <si>
    <t>որից՝</t>
  </si>
  <si>
    <t>ԸՆԴԱՄԵՆԸ</t>
  </si>
  <si>
    <t xml:space="preserve">Տեղական ինքնակառավարման մարմինների կարողությունների հզորացում. Գորայք համայնքի 4 գյուղերի 10 Ավագանու անդամների վերապատրաստման դասընթացներ և ներուժի զարգացում օպՏեղական ինքնակառավարման մարմինիզացիային առնչվող թեմաներով. Ֆինանսական պլանավորում, հանրային քննարկումներ և ընդգրկում, հաշտետվողականություն, ֆինանսական կառավարում: Նպատակը - նպաստել տեղական արդյունավետ ինքնակառավարմանը օպՏեղական ինքնակառավարման մարմինիզացիայի պայմաններում: </t>
  </si>
  <si>
    <t xml:space="preserve">Մեղրիի </t>
  </si>
  <si>
    <t>Լիճք</t>
  </si>
  <si>
    <t>Վարդանիձոր</t>
  </si>
  <si>
    <t>Հատկացվել է որպես աջակցություն համայնքի ընթացիկ ծախսերի ֆինանսավորման համար` համաձայն պայմանագրի</t>
  </si>
  <si>
    <t>Դաստակերտ</t>
  </si>
  <si>
    <t>Լիճքի համայնք</t>
  </si>
  <si>
    <t>Ներդման շահառուն</t>
  </si>
  <si>
    <t>Հատկացվել է որպես աջակցություն համայնքի ընթացիկ ծախսերի ֆինանսավորման համար՝ համաձայն պայմանագրի</t>
  </si>
  <si>
    <t>ջերմոցների կառուցում ` Սարավան բնակավայրում</t>
  </si>
  <si>
    <t>ավտոմեքենաների անվադողերի վերանորոգման սպասարկման կետի կառուցում ` Սարավան բնակավայրում</t>
  </si>
  <si>
    <t>Սարավան բնակավայրում խանութի շենքի վերանորոգում</t>
  </si>
  <si>
    <t>Սարավան բնակավայրում կարի արտադրամասի կառուցում</t>
  </si>
  <si>
    <t>Սարավան բնակավայրի կառատեի խմբակի մարզիչի աշխատավարձի վճարում</t>
  </si>
  <si>
    <t>Սարավան բնակավայրի բնակիչների հետ դասընթացների անցկացում ` կարի, անվադողերի վերանորոգման, մեղվաբուծության հմտությունների կատարելագործման վերաբերյալ</t>
  </si>
  <si>
    <t>1600մ երկարությամբ մետաղապլաստե խողովակի,150 դույմ տրամագծով խողովակի տրամադրում Սարավան բնակավայրի խմելու ջրագծի վերանորոգման համար</t>
  </si>
  <si>
    <t>Սարավան բնակավայրում` խաղահրապարակի կառուցում</t>
  </si>
  <si>
    <t>Սարավան բնակավայրում` 2 հատ դեկորատիվ այգու հիմնում</t>
  </si>
  <si>
    <t>Սարավան բնակավայրում` ջերմոցների կառուցում</t>
  </si>
  <si>
    <t>«ՀՐԱՇՔ ՄԵՏԱՂ» ՍՊԸ</t>
  </si>
  <si>
    <t>Ընդերքօգտագործման իրավունքի դադարեցում: 20.09.2018թ. Հրաժարման հավաստագիր N50, ուժի մեջ է 04.10.2018թ.</t>
  </si>
  <si>
    <t>ընկերության մասով հաշվետվություն չի ներկայացվել, քանի որ 2016 թվականի համար ԱՃԹՆ-ի հաշվետվություն ներկայացնելը կամավոր էր, իսկ ընկերությունը չի ներկայացրել։</t>
  </si>
  <si>
    <t>Պարտավորության (ներդրման) տիպը (ֆինանսական/ոչ ֆինանսական)</t>
  </si>
  <si>
    <t>Կազմակերպության  անվանումը*</t>
  </si>
  <si>
    <t>2018թ․ իրականացված ընդերքօգտագործողի հանքարդյունահանման պայմանագրով սահմանված համայնքների սոցիալ-տնտեսական զարգացմանն ուղղված պարտավորութունները (ըստ ընկերությունների)</t>
  </si>
  <si>
    <t>2017թ․ իրականացված ընդերքօգտագործողի հանքարդյունահանման պայմանագրով սահմանված համայնքների սոցիալ-տնտեսական զարգացմանն ուղղված պարտավորութունները (ըստ ընկերությունների)</t>
  </si>
  <si>
    <t>2016թ․ իրականացված ընդերքօգտագործողի հանքարդյունահանման պայմանագրով սահմանված համայնքների սոցիալ-տնտեսական զարգացմանն ուղղված պարտավորութունները (ըստ ընկերությունների)</t>
  </si>
  <si>
    <t>2016թ․ իրականացված ընդերքօգտագործողի հանքարդյունահանման պայմանագրով սահմանված համայնքների սոցիալ-տնտեսական զարգացմանն ուղղված պարտավորութունները (ըստ համայնքների)</t>
  </si>
  <si>
    <t>2017թ․ իրականացված ընդերքօգտագործողի հանքարդյունահանման պայմանագրով սահմանված համայնքների սոցիալ-տնտեսական զարգացմանն ուղղված պարտավորութունները (ըստ համայնքների)</t>
  </si>
  <si>
    <t>2018թ․ իրականացված ընդերքօգտագործողի հանքարդյունահանման պայմանագրով սահմանված համայնքների սոցիալ-տնտեսական զարգացմանն ուղղված պարտավորութունները (ըստ համայնքների)</t>
  </si>
  <si>
    <t>Ամբողջ համայնքը - 800 մարդ:</t>
  </si>
  <si>
    <t xml:space="preserve">Համայնքային ենթակառույցի բարելավում. Աջակցություն եկեղեցու տարածքի բարեկարգմանը. </t>
  </si>
  <si>
    <t>Նախաձեռնությունը եկեղեցուց գրավոր խնդրանքի հիման վրա է իրականացվել:</t>
  </si>
  <si>
    <t>Կեչուտ բնակավայրում արվեստի դպրոցի հիմնանորոգման աշխատանք</t>
  </si>
  <si>
    <t xml:space="preserve">Համայնքային ենթակառույցների զարգացում՝ բարելավելու գյուղական ենթակառույցները, բավարարելու բնակչության սոցիալական կարիքները, ինչպես օրինակ․
• Դպրոցներ
• Մանկապարտեզներ
• Ճանապարհներ
• Բուժկետեր – պայմանների բարելավում, անձնակազմի վերապատրաստում
• և այլն </t>
  </si>
  <si>
    <t>Երաժշտական դպրոցի հիմնանորոգում․ Վերջին 15 տարում չգործող երկհարկանի երաժշտական դպրոցի հիմնովին վերանորոգում։ Նպատակը՝ պատանիների և երեխաների համար ստեղծել արվեստի միջոցով կրթության հնարավորություն, ինչպես նաև բարելավել համայնքային ենթակառույցը:</t>
  </si>
  <si>
    <t xml:space="preserve">40-45 երեխաներ՝ ներառված երաժշտական դպրոցի տարբեր խմբակներում՝ պար, երգ, երաժշտության ուսուցում, այլ, և արդյունքում ստեղծված աշխատատեղերը համալրած ուսուցիչներ, որոնցից մեծ մասը կանայք են: 
</t>
  </si>
  <si>
    <t>Համայնքային ենթակառույցի բարելավում․ Փողոցային երթևեկության լույսերի և նշանների տեղադրում քաղաք մտնող և կենտրոնական հատվածում, դպրոցի մոտ` նպաստելու քաղաքային անվտանգ երթևեկությանը:</t>
  </si>
  <si>
    <t>Համայնքի բնակիչներ, աշակերտներ, ծնողներ, ինչպես նաև Ջերմուկ այցելողներ:</t>
  </si>
  <si>
    <t>Ծրագիրն իրականացվել է Ջերմուկի քաղաքապետարանի հայտ-խնդրանքի հիման վրա:</t>
  </si>
  <si>
    <t>Համայնքային ենթակառույցի բարելավում․ "Տաք ձմեռ". դպրոցի բոլոր դռների և պատուհանների փոխում նորերով. Նպատակը՝ ձմեռային ամիսներին ապահովել ձմեռվա համար համապատասխան  ջերմաստիճան և պայմաններ երեխաների և ուսուցիչների համար:</t>
  </si>
  <si>
    <t xml:space="preserve">Դպրոցի աշակերտները, ուսուցիչները և տեխնիկական անձնակազմը։ Ընդհանուր մոտ 100 մարդ, որից 85-ը՝ աշակերտ: </t>
  </si>
  <si>
    <t>Ներդրումը կատարվել է դպրոցի տնօրինության խնդրանքով։</t>
  </si>
  <si>
    <t>Համայնքի սանիտարական պայմանների բարելավում․ Շաբաթական աղբահանություն` բարելավելու համայնքի սանիտարահիգիենիկ պայմանները</t>
  </si>
  <si>
    <t xml:space="preserve">Ամբողջ համայնքը - մոտ 850-900 մարդ: </t>
  </si>
  <si>
    <t>Սա բյուջեի խնայողություն է տվյալ համայնքների տեղական ինքնակառավարման մարմինների և պետական բյուջեի համար: Նման ծրագրերը տեղական ինքնակառավարման/ պետության պարտավորությունն են: Ընկերությունը հետևել է համայնքի խնդրանքին՝ կարևորելով աղբահանությունը և մաքուր ու անվտանգ միջավայրը գյուղական համայնքներում:</t>
  </si>
  <si>
    <t>Համայնքի սանիտարական պայմանների բարելավում․ Շաբաթական աղբահանություն՝ բարելավելու համայնքի սանիտարահիգիենիկ պայմանները</t>
  </si>
  <si>
    <t xml:space="preserve">Ամբողջ համայնքը - մոտ 500 մարդ: </t>
  </si>
  <si>
    <t>Սարավան. Ծրագրից օգտվել են նաև Զառիթափ, Արտավան, Խնձորուտ, Բարձրունի, Մարտիրոս, Գոմք, Նոր Ազնաբերդ համայնքները</t>
  </si>
  <si>
    <t xml:space="preserve">Ծրագրից օգտվել է ողջ համայնքը՝ 260 մարդ Սարավանում: Մի քանի հարյուր մարդ օգտվել է մյուս համայնքներում: </t>
  </si>
  <si>
    <t>Ծրագրից օգտվել է ողջ համայնքը՝ 500 մարդ</t>
  </si>
  <si>
    <t xml:space="preserve">Ծրագիրն իրականացվել է գյուղապետարանի հայտ-խնդրանքի հիման վրա: Համայնքային ենթակառույցի բարելավում․ Խմելու ջրագծի վերանորոգման  համաֆինանսավորում (Համաշխարհային բանկ)` համայնքին ապահով և մաքուր խմելու ջրով ապահովելու նպատակով: </t>
  </si>
  <si>
    <t>Սյունիքի մարզի Լոր, Շենաթաղ համայնքներ</t>
  </si>
  <si>
    <t>Ծրագրից օգտվել են Լորի 420 և Շենաթաղի 420 բնակիչներ:</t>
  </si>
  <si>
    <t>Գյուղատնտեսության զարգացում՝ ուղղված համայնքների տնտեսական զարգացմանը, ինչպես օրինակ․
• Անասնապահություն – նպաստելու անասունների գենետիկայի բարելավմանը և կաթնարտադրության բարձրացմանը
• Այգեգործություն – հիմնելու շահույթ ստեղծող և տնտեսական աճին նպաստող մոդելներ՝ լավագույն պրակտիկաների և եղած բնական և մարդկային ռեսուրսների արդյունավետ օգտագործման միջոցով։</t>
  </si>
  <si>
    <t xml:space="preserve"> Անասնապահություն – նպաստելու անասունների գենետիկայի բարելավմանը և կաթնարտադրության բարձրացմանը․ Անասնապահության զարգացում, նպաստելու անասունի գենետիկայի բարելավմանը և կաթնարտադրությանը: Կազմակերպվել է տեղի կարողությունների զարգացում՝ տեղի անասնաբույժի և ֆերմերների համար դասընթացներ արհեստական սերմնավորման, անասունի սննդի, խնամքի և հիվանդությունների վերաբերյալ: Տրամադրվել են արհեստական սերմնավորման սարքավորումներ և դրանց պահպանման հատուկ տուփ, նյութեր, արտահագուստ և այլ պարագաներ: Ծրագրի շրջանակներում Ընկերությունը վճարել է արհեստական սերմնավորման ծառայությունների համար:</t>
  </si>
  <si>
    <t xml:space="preserve"> Ծրագիրը բաց է եղել բոլոր ցանկացողների համար: Դասընթացներին և դաշտային ցուցադրումներին մասնակցել են մոտ 60-65 անասնապահ: Տեղի անասնաբույժը ստացած գիտելիքներով կարող է այլևս վճարովի ծառայություններ մատուցել իր և հարակից համայնքներում: Բոլոր սարքավորումները մնացել են համայնքի օգտագործման համար, ուստի Ծրագրի շահառուներ են համայնքի բոլոր անասնաֆերմերները:</t>
  </si>
  <si>
    <t xml:space="preserve">Ծրագրի համակարգող- դասավանդողը հարակից Սառնակունք գյուղի անհատ ձեռներեց և տեղի լավագույն մասնագետն է, որն ունի իր կենտրոնը և տարածաշրջանում լավագույններից  է, վերապատրաստվել է ԱՄՆ-ում: Նա մատուցում է անասնապահական ծառայություններ շրջանի բազմաթիվ համայնքների: </t>
  </si>
  <si>
    <t>Անասնապահության զարգացում նպաստելու անասունի գենետիկայի բարելավմանը և կաթնարտադրությունը․ Անասնապահության զարգացում և եկամուտի ստեղծում՝ արհեստական սերմնավորման և կարողությունների հզորացման միջոցով: Տրամադրեվել են արհեստական սերմնավորման սարքավորումներ և դրանց պահպանման հատուկ տուփ, նյութեր, արտահագուստ և այլ պարագաներ: Ծրագրի շրջանակներում Ընկերությունը վճարել է արհետական սերմնավորման ծառայությունների համար: Վերապատրաստվել են տեղի երկու անասնաբույժները, դասընթացներ են կազմակերպվել ֆերմերների համար:</t>
  </si>
  <si>
    <t>Մոտ 70 անասնապահներ, այն բաց է եղել բոլոր ցանկացողների համար: Տեղի երկու անասնաբույժ ձեռք են բերել նոր հմտություններ և սարքավորումներ՝ հնարավորություն ունենալով մատուցել վճարովի ծառայություններ իրենց և հարակից համայնքներում: Բոլոր սարքավորումները մնացել են համայնքի օգտագործման համար, Ծրագրի շահառուներ են համայնքի անասնաֆերմերները:</t>
  </si>
  <si>
    <t xml:space="preserve">Ծրագրի համակարգող- դասավանդողը հարակից Սառնակունք գյուղի անհատ ձեռներեց և տեղի լավագույն մասնագետն է, որն ունի իր կենտրոնը և տարածաշրջանում մատուցում է ծառայություններ, վերապատրաստվել է ՄԱՆ-ում: </t>
  </si>
  <si>
    <t>Անասնապահություն․ Սեզոնային հովիվների/նախրի համար ճանապարհների բարեկարգում, ապահովելու անասունի համար ավելի հարթ անցումներ, խմոցների տեղադրում: Ծրագիրը նախատեսված է ազդակիր հովիվների համար, որոնցից Ընկերությունը հող է ձեռք բերել. Միջազգային պարտավորություն:</t>
  </si>
  <si>
    <t>Տվյալ տարածքի բոլոր սեզոնային հովիվները - մոտ 70-80 հոգի:</t>
  </si>
  <si>
    <t xml:space="preserve"> Միջազգային պարտավորություն կենսակերպի վերականգնման նպատակով։</t>
  </si>
  <si>
    <t xml:space="preserve">Այգեգործություն – հիմնելու շահույթ ստեղծող և տնտեսական աճին նպաստող մոդելներ՝ լավագույն պրակտիկաների և եղած բնական և մարդկային ռեսուրսների արդյունավետ օգտագործման միջոցով․ Հավելյալ եկամուտի ստեղծում՝ տաքացվող ջերմոցների միջոցով, որը թույլ կտա այն օգտագործել նաև ձմռանը: Գազով տաքացվող համակարգ է քաշվել ինը ջերմոցներում:  </t>
  </si>
  <si>
    <t xml:space="preserve">Համայնքների ինը ընտանիք, կամ 35 մարդ, որոնք ստացել են նոր գիտելիքներ, կրկնակի ցանքից եկամուտ, առողջ սնունդ տարվա բոլոր սեզոններին: </t>
  </si>
  <si>
    <t>Այս ծրագրերը միտված են նաև ցույց տալու, որ հանքը և գյուղատնտեսությունը համատեղելի են:</t>
  </si>
  <si>
    <t xml:space="preserve">Այգեգործություն – հիմնելու շահույթ ստեղծող և տնտեսական աճին նպաստող մոդելներ՝ լավագույն պրակտիկաների և եղած բնական և մարդկային ռեսուրսների արդյունավետ օգտագործման միջոցով․ Հավելյալ եկամուտի ստեղծում՝ ջերմոցային տնտեսությունների և նոր տեխնոլոգիաների միջոցով: Կառուցվել են ինը ջերմոց և 12 բարձր բերքատվության նոր տեխնոլոգիայով բաց դաշտեր երկու համայնքում: Բոլոր շահառուներին տրամադրվել են բարձրորակ սածիլներ, օրգանական պարարտանյութ, սրսկիչներ, հիվանդությունների դեմ պայքարի նյութեր, պաշտպանական դիմակներ և այլ պարագաներ: Կազմակերպվել են դասընթացներ և դաշտային  ցուցադրումներ մոտ 45 ֆերմերի համար: Ծրագրի գործողությունները  շարունակաբար մոնիտորինգ են արվել: </t>
  </si>
  <si>
    <t xml:space="preserve">Ուղղակի շահառուներ են համայնքների 21 ընտանիք (80-90 մարդ), որոնք ստացել են նոր գիտելիքներ, կրկնակի ցանքից եկամուտ, առողջ սնունդ: Անուղղակի շահառուներ են բոլոր ֆերմերները, որոնք մասնակցել են դասընթացներին և ստացել սածիլներ - մոտ 30-35: </t>
  </si>
  <si>
    <t>Սննդի վերամշակում որպես եկամուտի աղբյուր․ Աջակցություն Լիդիանի կողմից կառուցված չրանոցի և հիմնված Կոոպերատիվի աշխատանքներին. Դասընթացներ և տեխնիկական աջակցություն չրերի մշակման և իրացման համար, կոոպերատիվի անդամներին՝ հաշվապահության, փոքր բիզնեսի, մթերման և այլնի վերաբերյալ: Նպատակը - հիմնել տեղի կառույց/կոոպերատիվ և չրանոց՝  փոքր բիզնեսի խթանման և տեղի կարողությունների հզորացման համար: Տրամադրվել է գույք՝ կոոպերատիվի օգտագործման համար - գրասեղան, համակարգիչ, կշեռքներ, այլ: Ընկերությունը վերանորոգել է համայնքապետարանի կողմից տրամադրված տարածքը, կառուցել չրանոցը, ներկրել և տեղադրել երկու մեծ էկեկտրական չրանոցներ և հարակից պարագաներ - միրգը մշակելու տարրաներ, փաթեթավորման սարք, կշեռք, արկղեր, արտահագուստ և այլն: Կատարվել է շարունակական մոնիտորինգ:</t>
  </si>
  <si>
    <t xml:space="preserve">Կոոպերատիվի 8-9 անդամներ և այլ ֆերմերներ, որոնք ստացել են գիտելիքներ և սննդի վերամշակման հմտություններ համապատասխան փորձագետներից: Չրանոցը սիմվոլիկ գումարով չրի պատրաստման ծառայություն է մատուցել համայնքի բնակիչներին: </t>
  </si>
  <si>
    <t xml:space="preserve">Բազմաթիվ համայնքային հանդիպումների ժամանակ համայնքի բնակիչների կողմից առաջարկվել է ստեղծել համայքային չրանոց, իրացնելու համայնքում մշակված ծիրանը և այլ մրգեր։ Այս ծրագիրը հաջորդ տարի ընդլայնվեց և կառուցվեց արևային չրանոց՝ ֆինանսավորված այլ կազմակերպության կողմից. այսինքն ստեղծված կառույցը և կարողությունները նպաստեցին եկամուտի ստեղծման լրացուցիչ աղբյուրի։ </t>
  </si>
  <si>
    <t>Փոքր բիզնեսի զարգացում համայնքներում որպես եկամուտի աղբյուր․ Աջակցություն փոքր բիզնեսին. նպատակը - զարգացնել տեղի բիզնեսները և մարդկային կարողությունները, որպես համայնքի տնտեսական աճի մոդել, և Ամուլսար Ծրագրի կարիքների համար տեղից գնումների խթանում: Կազմակերպվել են երկամսյա դասընթացներ բիզնես մոդելների, պլանավորման, ֆինանսների կառավարման և բիզնես պլան մշակելու վերաբերյալ: Լավագույն բիզնես պլաններին տրամադրվել են ստարտապ գրանտներ, շարունակական աջակցություն և խորհրդատվություն: Հատուկ ուշադրություն է դարձվել շինարարական ծրագրերում անվտանգության և սանիտարական նորմերին և պահանջներին: Հիմնվել են 14 փոքր բիզնեսներ Գնդեվազում միայն կանանց և 10 փոքր բիզնես Գորայքում՝ երիտասարդների մասնակցությամբ. հացի, խմորեղենի, պանրի, մեղրի արտադրություն և/կամ ընդլայնում, առևտրի կետեր, սննդի վերամշակում և այլն:</t>
  </si>
  <si>
    <t>Ջերմուկ
Գորայք</t>
  </si>
  <si>
    <t>Գնդեվազ
Գորայք</t>
  </si>
  <si>
    <t xml:space="preserve">Երկու համայնքի 24 ընտանիքներ (100 մարդ), որոնք հիմնել են ընտանեկան բիզնեսներ, ստացել բիզնես հիմնելու, վարելու և ֆինանսների կառավարման գիտելիքներ, հմտություններ, տեխնիկական աջակցություն և եկամուտ՝ հոգալու ընտանիքների սոցիալ-տնտեսական, երեխաների կրթության, առողջության և այլ հարցեր: </t>
  </si>
  <si>
    <t xml:space="preserve">Ընկերությունը նաև միջոցներ է ձեռք առել՝ նպաստելու, որպեսզի կապալառու կազմակերպություններն իրենց գնումներն անեն նաև այս բիզնեսներից, որը ևս կնպաստի այդ բիզնեսների և համայնքների տնտեսական աճին: </t>
  </si>
  <si>
    <t>Աջակցություն մանկական երգչախմբին. Նպատակը - զարգացնել մանկապատանեկան կրթությունը արվեստի միջոցով, հայտնաբերել երիտասարդ տաղանդների: Երգչախմբին տրամադրվել են ազգային համազգեստներ:</t>
  </si>
  <si>
    <t>25 պատանիներ և երկու դասվար/ դաշնակահար, որոնց տրվել է վարձավճար:</t>
  </si>
  <si>
    <t>Երգչախումբը ամեն շաբաթ Ջերմուկի եկեղեցում երգել է դասերի ընթացքում սովորած շարականներ, ազգագրական երգեր, մասնակցել երգի փառատոների:</t>
  </si>
  <si>
    <t xml:space="preserve">Բնապահպանական կրթություն և աշխատանքային հմտությունների զարգացում․ "Աղբից՝ արվեստ", հմտությունների ուսուցում և բնապահպանական իրազեկում դպրոցում՝ աշակերտների, ուսուցիչների համար:  Իրազեկման դասեր բնության պահպանության և մարդկանց դերի մասին: Դասընթացներ՝ մասնակիցներին սովորեցնելու աշխատանքային հմտություններ՝ աղբից արվեստի պարագաներ պատրաստել (պլաստիկ տոպրակներ, շշեր, ափսեներ, այլ) և վաճառել: </t>
  </si>
  <si>
    <t>55-60 երեխա, ծնող, ուսուցիչ,երեխաները ցուցահանդես-վաճառք են կազմակերպել Ջերմուկի գալերեայում և  վաճառքից գումար վաստակել:</t>
  </si>
  <si>
    <t>Ծրագիրը նաև զբաղվածություն էր ապահովում երեխաների համար ամառային ամիսներին:</t>
  </si>
  <si>
    <t>Սպորտի զարգացում և կրթություն պատանիների համար․ Սպորտային կրթության և տուրիզմի զարգացմանն ուղղված շախմատային 2 միջազգային մրցաշարի ֆինանսավորում. Նպատակը -  աջակցել Կառավարության՝ Ջերմուկի տուրիզմի զարգացման ծրագրին, ապահովել տարեկան այցելուներ Ջերմուկում:</t>
  </si>
  <si>
    <t xml:space="preserve">Մրցաշարերին մասնակցել են յուրաքանչյուրին մոտ 250-300 մասնակիցներ, մարզիչներ, մրցավարներ, նաև երեխաների ծնողներ: Մասնակիցների մեջ են եղել միջազգային վարպետներ և գրոսմայստերներ ՀՀ և արտասահմանից: Շախմատային այս երկու մրցաշարի ժամանակ Ջերմուկ են եկել մոտ 700-800 մարդ, 20 օր մնացել հյուրանոցներում, վարձու տներում, օգտվել խանութներից: </t>
  </si>
  <si>
    <t>Համայնքի ընգրկում և հաղորդակցում․ Ամուլսարի ինֆորմացիոն կենտրոնի հիմնում՝ համայնքի հետ կանոնավոր ներգրավման և հաղորդակցության համար. Նպատակն է ապահովել շարունակական տեղեկատվության հոսք Ծրագրի վերաբերյալ: ՎԵրանորոգվել է վարձակալած տարածքը, որտեղ անցկացվում էին ամսական և այլ ժողովներ համայնքի՝ Լիդիանի կողմից կազմված ակտիվ  խմբի հետ, տեղեկացնելու Ամուլսար Ծրագրի զարգացումների մասին, լսել համայնքի հարցերը, գանգատներն ու առաջարկները:</t>
  </si>
  <si>
    <t>Շահառուներ են համայնքի բնակիչները, այլ այցելուներ, որոնք որ ստանում են Ծրագրի վերաբերյալ տեղեկություններ, Լիդիանի ամսաթերթեր, տեղեկատվական բրոշուրներ և այլն: Կենտրոնում աշխատում են համայնքի սոցիալական օգնականները և Լիդիանի սոցիալական թիմի աշխատողները: Այս հարթակը ապահովում է համայնքի հետ կայուն և շարունակական շփում և ներգրավում:</t>
  </si>
  <si>
    <t xml:space="preserve">Կենտրոն այցելած բոլոր այցելուները գրանցվում են: կենտրոնում գրանցվում են նաև համայնքի ամեն գանգատ, խնդրանք և այլն, որն ամփոփվում է Ընկերության սոցիալական կառավարման համակարգում, ամսական զեկույցներում, որտեղ համայնքի հետ կապը արձանագրվում է թվերով և փաստերով: </t>
  </si>
  <si>
    <t>Համայնքային կրթական ծրագիր - փողոցային երթևեկության անվտանգության իրազեկում․ Լիտվայի դեսպանատան հետ համագործակցությամբ, փողոցային երթևեկության և անվտանգության իրազեկում դպրոցականներին և ռեֆլեկտորներով պայուսակներ դպրոցականներին: Նպատակը՝ բարձրացնել դպրոցականների իրազեկվածությունը երթևեկության անվտանգության կանոնների վերաբերյալ, քանի որ նաև ակնկալվում էր, որ նկատվելու է երթևեկության աճ որոշ համայնքներում:</t>
  </si>
  <si>
    <t>Մոտ 220 դպրոցականների տրվել են ռեֆլեկտորներով պայուսակներ, նրանց ներկայացվել են անվտանգության կանոնները:</t>
  </si>
  <si>
    <t>Ընկերության համար անվտանգությունը և հարող կանոնները չափազանց կարևոր են ոչ միայն Ամուլսար Ծրագրի շրջանակում, այլև հարակից համայնքներում, առօրյա կյանքում, ճանապարհային անցուդարձում: Ամեն ինչում անվտանգության պրակտիկա և կանոնների պահպանումը հնարավորինս ընդգրկվել են տարբեր Ծրագրերում:</t>
  </si>
  <si>
    <t>Երիտասարդների կրթական ծրագիր՝  արվեստի միջոցով․ Աջակցություն "Գեոթիմ" պարի համույթին, նպատակ ունենալով համայնքում հիմնել երեխաների և պատանիների համար արվեստի կրթության օջախ, արվեստով զբաղվելու հնարավորություն: Նման խմբակ նախկին տարիներին չի գործել համայնքում:</t>
  </si>
  <si>
    <t>Համայնքի 40 երեխա ընդգրկվել են պարի խմբի դասերին: Տեղի պարուսույցը վճարվել է դասերն անցկացնելու համար: Համույթը մասնակցել է փառատոների և տարբեր պարային մրցույթների, գրավել տեղեր:</t>
  </si>
  <si>
    <t>Նման Ծրագրերը չափազանց դրական ազդեցություն են ունենում գյուղական համայնքների երեխաների ու պատանիների վրա, որոնք հաճախ այլ զբաղմունքների հնարավորություն չեն ունենում:</t>
  </si>
  <si>
    <t>Կրթական/հմտությունների ուսուցման ծրագիր կանանց և երիտասարդների համար․ Անգլերենի ուսուցում տեղի կանանց և երիտասարդների համար՝ մեծացնելու նրանց հնարավությունը աշխատելու Ամուլսարի և այլ ծրագրերում. Այս համայնքի դպրոցում օտար լեզուն գերմաներենն է միայն: Ծրագիրը նախատեսված էր հիմնականում ազդակիր հողատերերի  համար, ումից Ընկերությունը հող էր ձեռք բերել - սա միջազգային պարտավորություն է, որի պրակտիկան ՀՀ-ում չկա և օրենքով պարտադրված չի: Նպատակն է ազդակիր հողատերերին տալ լրացուցիչ եկամուտ ստեղծելու հնարավորություն:</t>
  </si>
  <si>
    <t>8 կին</t>
  </si>
  <si>
    <t>Կրթական/հմտությունների ուսուցման ծրագիր կանանց և երիտասարդների համար․ Խոհարարական հմտությունների ուսուցում կանանց/ ազդակիր հողատերերի համար. նպատակը՝ բարձրացնել կանանց աշխատանքային հնարավորությունները:
Ծրագիրը նախատեսված էր հիմնականում ազդակիր հողատերերի համար, որպես միջազգային պարտավորության մաս, որի նպատակն է ազդակիր հողատերերին տալ լրացուցիչ եկամուտ ստեղծելու հնարավորություն:</t>
  </si>
  <si>
    <t xml:space="preserve">4 կին </t>
  </si>
  <si>
    <t>Կրթական/հմտությունների ուսուցման ծրագիր կանանց համար․ Աշխատանքային հմտությունների ուսուցում կանանց համար - սեղանի ձևավորում և թխվածքների պատրաստում</t>
  </si>
  <si>
    <t>10 կին</t>
  </si>
  <si>
    <t>Իրազեկում և տեղի կարողությունների զարգացում․  Տեղի կարողությունների զարգացում ազդակիր հողատերերի համար. նպատակը՝ օգնել ֆերմերներին, խելամիտ տնօրինել հողերի վաճառքից գոյացած գումարները: Իրազեկման դասընթացներ են կազմակերպվել 4 թեմայով - անձնական ֆինանսների կառավարում, փոքր բիզնես, արոտավայրերի կառավարում, ագրո-տուրիզմ:</t>
  </si>
  <si>
    <t>Սեմինարները բաց են եղել բոլորի համար. Մասնակցել են մոտ 40 ֆերմերներ, ներառյալ ոչ ազդակիր:</t>
  </si>
  <si>
    <t>Սեմինարները վարել են ոլորտի մասնագետներ:</t>
  </si>
  <si>
    <t>Կրթական ծրագիր, արվեստի խթանում․ Աջակցություն պարային համույթին՝  նպատակ ունենալով խթանել մանկապատանեկան կրթություն արվեստի միջոցով: Խմբի մասնակիցներին տրամադրվել են պարային հագուստներ: Նախկինում համայնքում պարի խումբ չի եղել:</t>
  </si>
  <si>
    <t xml:space="preserve">25-30 պատանիներ, պարուսույցո, որին վճարվել է իր ծառայությունների համար: </t>
  </si>
  <si>
    <t>Համույթը մասնակցել է փառատոների:</t>
  </si>
  <si>
    <t>Երիտասարդների համար բարձրագույն կրթության աջակցություն․ Տեղի համայնքներից լեռնամետալուրգիա սովորող ուսանողների տարեկան ուսման վարձի վճարում - նպատակը՝ պատրաստել մասնագետներ ազդակիր համայնքներում, որոնք այնուհետև կարող են աշխատել Ամուլսարի և այլ ծրագրերում:</t>
  </si>
  <si>
    <t>12 ուսանող, որոնցից մի մասը աշխատել է Ամուլսարի Ծրագրում</t>
  </si>
  <si>
    <t>Ուսանողները հիմնականում հաճախել են Հայաստանի Պետական Ճարտարագիտական Համալսարան և Երևանի Պետական Համալսարան</t>
  </si>
  <si>
    <t xml:space="preserve">Կրթություն պատանիների համար․ Վիկի-մեդիա ուսուցողական ամառային ճամբար Աղվերանում, որին մասնակցել են ազդակիր համայնքներից պատանիներ: Նպատակը - զարգացնել մեդիա կարողությունները պատանիների մոտ, նպաստելու հետագա կրթության հնարավորություններին և ճիշտ ընտրությանը: Երկշաբաթյա ուսուցման ընթացքում տարբեր մարզերից պատանիներ միասին դասընթացների են մասնակցել, շփվել, հոդվածներ գրել: </t>
  </si>
  <si>
    <t>12 պատանիներ և աղջիկներ չորս համայնքներում:</t>
  </si>
  <si>
    <t>Ատամնաբուժարանի հիմնում՝  հասանելի ծառայություններ տրամադրելու համար: Նախկինում այս և հարակից համայնքներում չի եղել ատամնաբուժարան: Վերանորոգվել է տարածքը, ջուր բերվել, տրամադրվել նոր սարքավորումներ, պարագաներ: Երևանից կանոնավոր այցեր են եղել բժիշկների կողմից, որոնք տրամադրել են անվարձահատույց ծառայություններ համայնքի բնակիչներին: Առաջին տարում հիմնական աշխատանքները եղել են ատամնաբուժարանի հիմնումը:</t>
  </si>
  <si>
    <t>Ատամնաբուժական ծառայությունը ամբողջ համայնքի համար հասանելի կլինի - մոտ 500 մարդ:</t>
  </si>
  <si>
    <t xml:space="preserve">Ծրագրի առաջին տարում հիմնական գործողությունները եղել են ատամնաբուժարանի հիմնումը և լիցենզիայի ձեռքբերումը, որն իրականացվել է տեղական ինքնակառավարման մարմինների հետ սերտ համագործակցությամբ:  </t>
  </si>
  <si>
    <t>Առողջապահություն – բարելավելու համայնքներում առողջապահական ծառայությունները/ հասանելիությունը․ Անհատական բուժսպասարկման և առողջական խնդիրներին ուղղված ֆինանսական աջակցություն համայնքի անապահով ընտանիքներին/անհատներին:</t>
  </si>
  <si>
    <t>14 ընտանիք</t>
  </si>
  <si>
    <t>Յուրաքանչյուր աջակցություն տրամադրվել է քաղաքացու գրավոր դիմումի և ներկայացրած բժշկական փաստաթղթերի հիման վրա:</t>
  </si>
  <si>
    <t>«ԹԱԹՍԹՈՈՒՆ» ՍՊԸ (Այգեձորի պղինձ-մոլիբդենային հանքավայրի «Թղկուտ
տեղամաս»)</t>
  </si>
  <si>
    <t>«ԹԱԹՍԹՈՈՒՆ» ՍՊԸ (Լիճքի պղնձի հանքավայր)</t>
  </si>
  <si>
    <t>Համայնքի բնակիչները</t>
  </si>
  <si>
    <t>Համայնքի երեխաները</t>
  </si>
  <si>
    <t>Համայնքի բնակիչները, նոր ստեղծված աշխատատեղի աշխատակիցները</t>
  </si>
  <si>
    <t>Դաստակերտ համայնքի ղեկավար (Դաստակերտ համայնքի ղեկավարի կողմից ներկայացվել է բաշխաման ցուցակ( դպրոցական 43 մասնակիցներ, 2 հաշմանդամներ և 35  նախադպրոցական երեխաներ ))</t>
  </si>
  <si>
    <t>Համայնքի բնակիչները, ստեղծված աշխատատեղի աշխատակիցները</t>
  </si>
  <si>
    <t>Կառատեի խմբակի մարզիչը</t>
  </si>
  <si>
    <t>ՀՄՁ Պ-547</t>
  </si>
  <si>
    <t>Համայնքի բնակիչները,խանութի աշխատակիցները</t>
  </si>
  <si>
    <t>**Ընդերքօգտագործման պայմանագրերը, հասանելի հետևյալ հղմամբ՝ http://mtad.am/hy/mtad26.12.4/</t>
  </si>
  <si>
    <t>*Ներկայացված են այն կազմակերպությունները, որոնց ընդեքօգտագործման պայմանագրերում սահմանված են սոցիալ-տնտեական պարտավորություններ</t>
  </si>
  <si>
    <t>Թիվ ՊՎ-311,2013թ. ապրիլի 5</t>
  </si>
  <si>
    <t>Թիվ ՊՎ-245,2012թ․ սեպտեմբերի 26</t>
  </si>
  <si>
    <t>Թիվ ՊՎ-174,2012թ. նոյեմբերի 7</t>
  </si>
  <si>
    <t>Թիվ Պ-544,2016թ. հուլիսի 22</t>
  </si>
  <si>
    <t>Թիվ Պ-458,2013թ. փետրվարի 11</t>
  </si>
  <si>
    <t>Թիվ Պ-459,2013թ. փետրվարի 11</t>
  </si>
  <si>
    <t>Թիվ Պ-547,2016թ. հոկտեմբերի 25</t>
  </si>
  <si>
    <t>Թիվ ՊՎ-189,2012թ. հոկտեմբերի 20</t>
  </si>
  <si>
    <t>Թիվ Պ-514,2015թ. հունվարի 16</t>
  </si>
  <si>
    <t>Թիվ ՊՎ-093,2012թ. հոկտեմբերի 20</t>
  </si>
  <si>
    <t>Թիվ ՊՎ-366,2013թ. հունիսի 6</t>
  </si>
  <si>
    <t>Թիվ Պ-515,2014թ. օգոստոսի 22</t>
  </si>
  <si>
    <t>Թիվ Պ-371,2012թ. նոյեմբերի 30</t>
  </si>
  <si>
    <t>Թիվ Պ-542,2016թ. հունիսի 15</t>
  </si>
  <si>
    <t>Ընդերքօգտագործման
պայմանագրի համարը,
տարեթիվը</t>
  </si>
  <si>
    <t>http://mtad.am/hy/mtad26.12.4/</t>
  </si>
  <si>
    <t xml:space="preserve">**Ընդերքօգտագործման պայմանագրերը, հասանելի հետևյալ հղմամբ՝ </t>
  </si>
  <si>
    <t>**Ընդերքօգտագործման պայմանագրերը, հասանելի հետևյալ հղմամբ</t>
  </si>
  <si>
    <t>52,240,866 ՀՀ դրամ (2016 թվականին «ԼԻԴԻԱՆ ԱՐՄԵՆԻԱ» ՓԲԸ ընկերության կողմից ոչ ֆինանսական սոցիալ-տնտեսական ներդրումների չափը՝  Զառիթափ համայնքի ներկայացրած հրապարակային հաշվետվության մեջ նշված է 15,202,228 դրամ, իսկ Ջերմուկ համայնքի ներկայացրած գրությամբ՝ Ջերմուկ համայնքի Կեչուտ բնակավայրում ներդրման արժեքային գնահատանը՝  37,038,638 ՀՀ դրամ)</t>
  </si>
  <si>
    <t xml:space="preserve">Գնդեվազ բնակավայրում ոռոգման ջրագծի կառուցման աշխատանք </t>
  </si>
  <si>
    <t>Արվեստի դպրոցի աշակերտները</t>
  </si>
  <si>
    <t>Կատարած աշխատանքի հաշվեկշռային արժեքը՝ 37,038,638 ՀՀ դրամ ։ "Լիդիան Արմենիա" ՓԲԸ-ի կողմից կատարված աշխատանքները, մատուցված ծառայությունները, ապրանքների ձեռքբերումը իրականացվել են հենց կազմակերպության կողմից՝ աշխատանքների կատարման պայմանագրեր կնքելով կապալառուների, ապրանքները մատակարարող մատակարարների, ծառայություն մատուցող կազմակերպությունների հետ։</t>
  </si>
  <si>
    <t>Կատարած աշխատանքի հաշվեկշռային արժեքը՝ 300,000,000 ՀՀ դրամ։ "Լիդիան Արմենիա" ՓԲԸ-ի կողմից կատարված աշխատանքները, մատուցված ծառայությունները, ապրանքների ձեռքբերումը իրականացվել են հենց կազմակերպության կողմից՝ աշխատանքների կատարման պայմանագրեր կնքելով կապալառուների, ապրանքները մատակարարող մատակարարների, ծառայություն մատուցող կազմակերպությունների հետ։</t>
  </si>
  <si>
    <t>Ջերմուկ համայնքի ներկայացրած գրությամբ՝ Ջերմուկ համայնքի Գնդեվազ բնակավայրում կատարած ոչ ֆինանսական սոցիալ-տնտեսական ներդրման արժեքային գնահատանը՝ 300,000,000 ՀՀ դրամ , իսկ Սարավան (Զառիթափ) համայնքում կատարած ոչ ֆինանսական ներդրման վերաբերյալ համայնքը տեղեկատվություն չի ներկայացրել։ Այդ տեղեկատվությունը լրացուցիչ է, քանի որ համայնքների հաշվետվությամբ համայնքի կողմից  ոչ ֆինանսական ներդրման դեպքում ներկայացվում է միայն ապրանքի կամ ծառայության (ծրագրի) նկարագրությունը։</t>
  </si>
  <si>
    <t>հաշվետվություն չի ներկայացրեl:  2016 թվականի համար ԱՃԹՆ-ի հաշվետվություն ներկայացնելը կամավոր էր:</t>
  </si>
  <si>
    <t>հաշվետվություն չի ներկայացվել, քանի որ հաշվետվությունների ներկայացման պահին ընկերությունը գտնվում էր ընդերքօգտագործման իրավունքի դադարեցման գործընթացում</t>
  </si>
  <si>
    <t xml:space="preserve">Հարկ է նշել, որ «Լիդիան Արմենիա» ՓԲԸ-ի կողմից կատարված ստորև ներկայացվող ոչ ֆինանսական ներդրումները մեծամասամբ իրականացվել են դրամական միջոցների փոխանցմամբ՝ տեղական (համայնքային), մարզային կամ համապատասխան աշխատանքներ կատարող այլ գործընկերներին (շինարարական ընկերություններ, ՀԿ-ներ, մասնավոր ընկերություններ, անհատ-փորձագետներ և այլն)՝ համաձայն վերջիններիս հետ ընկերության կողմից կնքված աշխատանքների կատարման պայմանագրերի։ Գործընկերները այնուհետև «Լիդիա Արմենինա» ՓԲԸ-ին ներկայացնում էին կատարած աշխատանքների վերաբերյալ եռամսյակային և ֆինանսական հաշվետվություններ՝ որպես իրենց հաշվետվողականության մաս։ Ազդակիր համայնքները և այնտեղի բնակիչները հանդիսացել են Ընկերության կողմից կատարված ներդրումների շահառուները և չնայած, որ ծրագրի ռեսուրսները անմիջապես չեն փոխանցվել համապատասխան շահառու համայնքի տեղական ինքնակառավարման մարմնին, տվյալ ներդրումները համայնքների համար ոչ ֆինանսական աջակցություն է։   
Ընկերության կողմից գյուղական համայնքային ենթակառույցների ծրագրերում ներդրումները (աղբահանություն, ջուր, ճանապարհներ, դպրոցներ, մանկապարտեզներ, և այլն) նպաստում է բյուջեի խնայողություն է տվյալ համայնքների տեղական ինքնակառավարման մարմինների և պետական բյուջեի համար: Նման ծրագրերը տեղական ինքնակառավարման/ պետության պարտավորությունն են: Ընկերությունը հետևել է այս կամ նման այլ ծրագրերի համար համայնքների խնդրանքներին՝ կարևորելով աղբահանությունը, սանիտարահիգիենիկ պայմանների բարելավումը, ապահով խմելու ջուր ունենալը և նման այլ համայնքների ենթակառույցների բարելավումը, ինչն անհրաժեշտ է ցանկացած համայնքի տնտեսական զարգացման համար: 
Այս նշումը վերաբերում է փաստաթղթում «Լիդիան Արմենիա» ՓԲԸ-ի կողմից ներկայացված բոլոր համայնքներում կատարած ներդրումներին։ 
2018թ․ ամռանը սկսված Ամուլսարի դեմ ապօրինի գործողությունների և ոստիկանության անգործության պատճառով այս ծրագիրը իրագործեց միայն դասընթացները և ավարտին չհասցվեց, ուստի կոնկրետ ծրագրեր չիրականացվեցին համայնքներում:  Համայնքային զարգացման այս մոդելը հաջողությամբ իրականացվել է ՀՀ տարբեր գյուղական համայնքներում: Ընկերությունն իր ռազմավարություններում ընդգծել է համայնքների կողմից համաֆինանսավորման կարևորությունը՝ կայուն զարգացման կոնտեքստում:
</t>
  </si>
  <si>
    <t xml:space="preserve">Ծրագիրն իրականացվել է Կեչուտ համայնքի խնդրանքով. Նախկինում համակարգի մաշվածության պատճառով ջրի զգալի կորուստ է եղել:                                                                           Հարկ է նշել, որ «Լիդիան Արմենիա» ՓԲԸ-ի կողմից կատարված ստորև ներկայացվող ոչ ֆինանսական ներդրումները մեծամասամբ իրականացվել են դրամական միջոցների փոխանցմամբ՝ տեղական (համայնքային), մարզային կամ համապատասխան աշխատանքներ կատարող այլ գործընկերներին (շինարարական ընկերություններ, ՀԿ-ներ, մասնավոր ընկերություններ, անհատ-փորձագետներ և այլն)՝ համաձայն վերջիններիս հետ ընկերության կողմից կնքված աշխատանքների կատարման պայմանագրերի։ Գործընկերները այնուհետև «Լիդիա Արմենինա» ՓԲԸ-ին ներկայացնում էին կատարած աշխատանքների վերաբերյալ եռամսյակային և ֆինանսական հաշվետվություններ՝ որպես իրենց հաշվետվողականության մաս։ Ազդակիր համայնքները և այնտեղի բնակիչները հանդիսացել են Ընկերության կողմից կատարված ներդրումների շահառուները և չնայած, որ ծրագրի ռեսուրսները անմիջապես չեն փոխանցվել համապատասխան շահառու համայնքի տեղական ինքնակառավարման մարմնին, տվյալ ներդրումները համայնքների համար ոչ ֆինանսական աջակցություն է։   
Ընկերության կողմից գյուղական համայնքային ենթակառույցների ծրագրերում ներդրումները (աղբահանություն, ջուր, ճանապարհներ, դպրոցներ, մանկապարտեզներ, և այլն) նպաստում է բյուջեի խնայողություն է տվյալ համայնքների տեղական ինքնակառավարման մարմինների և պետական բյուջեի համար: Նման ծրագրերը տեղական ինքնակառավարման/ պետության պարտավորությունն են: Ընկերությունը հետևել է այս կամ նման այլ ծրագրերի համար համայնքների խնդրանքներին՝ կարևորելով աղբահանությունը, սանիտարահիգիենիկ պայմանների բարելավումը, ապահով խմելու ջուր ունենալը և նման այլ համայնքների ենթակառույցների բարելավումը, ինչն անհրաժեշտ է ցանկացած համայնքի տնտեսական զարգացման համար: 
Այս նշումը վերաբերում է փաստաթղթում «Լիդիան Արմենիա» ՓԲԸ-ի կողմից ներկայացված բոլոր համայնքներում կատարած ներդրումներին։ 
</t>
  </si>
  <si>
    <t xml:space="preserve">Առաջին հարկը ծառայում է որպես համայնքային կենտրոն, երկրորդը՝ որպես երաժշտական դպրոց։ Շինարարական աշխատանքներն իրականացրել է Ջերմուկի շինարարական ընկերություն:                                                                    Հարկ է նշել, որ «Լիդիան Արմենիա» ՓԲԸ-ի կողմից կատարված ստորև ներկայացվող ոչ ֆինանսական ներդրումները մեծամասամբ իրականացվել են դրամական միջոցների փոխանցմամբ՝ տեղական (համայնքային), մարզային կամ համապատասխան աշխատանքներ կատարող այլ գործընկերներին (շինարարական ընկերություններ, ՀԿ-ներ, մասնավոր ընկերություններ, անհատ-փորձագետներ և այլն)՝ համաձայն վերջիններիս հետ ընկերության կողմից կնքված աշխատանքների կատարման պայմանագրերի։ Գործընկերները այնուհետև «Լիդիա Արմենինա» ՓԲԸ-ին ներկայացնում էին կատարած աշխատանքների վերաբերյալ եռամսյակային և ֆինանսական հաշվետվություններ՝ որպես իրենց հաշվետվողականության մաս։ Ազդակիր համայնքները և այնտեղի բնակիչները հանդիսացել են Ընկերության կողմից կատարված ներդրումների շահառուները և չնայած, որ ծրագրի ռեսուրսները անմիջապես չեն փոխանցվել համապատասխան շահառու համայնքի տեղական ինքնակառավարման մարմնին, տվյալ ներդրումները համայնքների համար ոչ ֆինանսական աջակցություն է։   
Ընկերության կողմից գյուղական համայնքային ենթակառույցների ծրագրերում ներդրումները (աղբահանություն, ջուր, ճանապարհներ, դպրոցներ, մանկապարտեզներ, և այլն) նպաստում է բյուջեի խնայողություն է տվյալ համայնքների տեղական ինքնակառավարման մարմինների և պետական բյուջեի համար: Նման ծրագրերը տեղական ինքնակառավարման/ պետության պարտավորությունն են: Ընկերությունը հետևել է այս կամ նման այլ ծրագրերի համար համայնքների խնդրանքներին՝ կարևորելով աղբահանությունը, սանիտարահիգիենիկ պայմանների բարելավումը, ապահով խմելու ջուր ունենալը և նման այլ համայնքների ենթակառույցների բարելավումը, ինչն անհրաժեշտ է ցանկացած համայնքի տնտեսական զարգացման համար: 
Այս նշումը վերաբերում է փաստաթղթում «Լիդիան Արմենիա» ՓԲԸ-ի կողմից ներկայացված բոլոր համայնքներում կատարած ներդրումներին։ 
</t>
  </si>
  <si>
    <t>Նշումներ**</t>
  </si>
  <si>
    <t>Նշումներ***</t>
  </si>
  <si>
    <t>*** Նշումներում ներկայացված է ընկերությունների տեսակետը</t>
  </si>
  <si>
    <t>Մեկ ուսանողի կիսամյակային ուսման վճարի տրամադրում</t>
  </si>
  <si>
    <t>Մասնակցություն համայնքի զարգացման սոցիալ-տնտեսական ծրագրերին</t>
  </si>
  <si>
    <t>Զառիթափ համայնքի սոցիալ-տնտեսական զարգացման շրջանակներում ստանձնած պարտավորությունների կատարման համար</t>
  </si>
  <si>
    <t>համայնքի սոցիալ-տնտեսական զարգացման ոլորտում ստանձնած պարտավորությունների կատարում</t>
  </si>
  <si>
    <t>Ազատեկ գյուղի և Վայք քաղաքի սոցիալական խնդիրները լուծելու նպատակով։</t>
  </si>
  <si>
    <t>Վայք                                        Ազատեկ</t>
  </si>
  <si>
    <t xml:space="preserve">Վայք                                  Վայք                            </t>
  </si>
  <si>
    <t>Լոր</t>
  </si>
  <si>
    <t>խմելու ջրագծի ծրագրի իրականացման նպատակով</t>
  </si>
  <si>
    <t>Շենաթաղ</t>
  </si>
  <si>
    <t xml:space="preserve">Համայնքի խմելու ջրի երթակառույցների բարելավում․ Համաշխարհային բանկ/ՀԲի՝ խմելու ջրի ծրագրի համաֆինանսավորում Սյունիքի մարզի Լոր և Շենաթաղ համայնքներին. Ջրագծի վերանորոգումը ծավալուն ծրագիր էր, որի ֆինանսավորումը ՀԲ-ի կողմից իրագործվում է տեղական ինքնակառավարման կողմից համաֆինանսավորման պայմանով: Նպատակը՝ աջակցել համայնքներին ունենալ ապահով խմելու ջուր:   Ընկերության համաֆինանսավորումն ապահովեց ՀԲ-ի ներդրումն այս Ծրագրին: Ընկերությունն այս ներդրումը կատարել է այդ համայնքների գրավոր խնդրանքով: Այս ջրագիծը շարունակվում էր մինչև Գորայք, որտեղ նույնպես Ընկերությունը ներդրում կատարեց, այսպիսով՝ խմելու ջրով ապահովելով երեք համայնք: </t>
  </si>
  <si>
    <t>Համայնքային ենթակառույցների բարեկարգում. Համաֆինանսավորում գյուղապետարանի շենքի վերանորոգմանը՝ բարեկարգելու եղած կառույցը. Ֆինանսավորման մնացած մասը տրամադրել է ՀԲ-ն:</t>
  </si>
  <si>
    <t>Համայնքապետարանի աշխատակիցները և այնտեղ հաճախող մարդիկ՝ ունենալով ավելի բարեկարգ ու սանիտարական  պայմաններ: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</si>
</sst>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charset val="204"/>
      <scheme val="minor"/>
    </font>
    <font>
      <sz val="11"/>
      <name val="Calibri"/>
      <family val="2"/>
      <charset val="204"/>
      <scheme val="minor"/>
    </font>
    <font>
      <sz val="11"/>
      <color theme="1"/>
      <name val="Calibri"/>
      <family val="2"/>
      <charset val="204"/>
      <scheme val="minor"/>
    </font>
    <font>
      <sz val="11"/>
      <color theme="1"/>
      <name val="Calibri"/>
      <family val="2"/>
    </font>
    <font>
      <b/>
      <sz val="14"/>
      <color theme="1"/>
      <name val="GHEA Grapalat"/>
      <family val="3"/>
    </font>
    <font>
      <u/>
      <sz val="11"/>
      <color theme="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2" fillId="0" borderId="0" xfId="0" applyFont="1" applyAlignment="1">
      <alignment vertical="top" wrapText="1"/>
    </xf>
    <xf numFmtId="0" fontId="2" fillId="0" borderId="0" xfId="0" applyFont="1" applyAlignment="1">
      <alignment horizontal="left" vertical="top" wrapText="1"/>
    </xf>
    <xf numFmtId="0" fontId="4" fillId="5"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xf>
    <xf numFmtId="0" fontId="3" fillId="5" borderId="2" xfId="0" applyFont="1" applyFill="1" applyBorder="1" applyAlignment="1">
      <alignment vertical="top"/>
    </xf>
    <xf numFmtId="0" fontId="4" fillId="0" borderId="0" xfId="0" applyFont="1" applyAlignment="1">
      <alignment vertical="top"/>
    </xf>
    <xf numFmtId="0" fontId="3" fillId="0" borderId="1" xfId="0" applyFont="1" applyFill="1" applyBorder="1" applyAlignment="1">
      <alignment vertical="top" wrapText="1"/>
    </xf>
    <xf numFmtId="164" fontId="3" fillId="5" borderId="1" xfId="1" applyNumberFormat="1" applyFont="1" applyFill="1" applyBorder="1" applyAlignment="1">
      <alignment vertical="top"/>
    </xf>
    <xf numFmtId="0" fontId="4" fillId="4" borderId="1" xfId="0" applyFont="1" applyFill="1" applyBorder="1" applyAlignment="1">
      <alignment vertical="top"/>
    </xf>
    <xf numFmtId="0" fontId="4" fillId="0" borderId="1" xfId="0" applyFont="1" applyFill="1" applyBorder="1" applyAlignment="1" applyProtection="1">
      <alignment vertical="top" wrapText="1"/>
    </xf>
    <xf numFmtId="0" fontId="4" fillId="0" borderId="1" xfId="0" applyFont="1" applyFill="1" applyBorder="1" applyAlignment="1">
      <alignment vertical="top" wrapText="1"/>
    </xf>
    <xf numFmtId="0" fontId="4" fillId="0" borderId="1" xfId="0" applyFont="1" applyBorder="1" applyAlignment="1">
      <alignment vertical="top" wrapText="1"/>
    </xf>
    <xf numFmtId="164" fontId="4" fillId="0" borderId="1" xfId="1" applyNumberFormat="1" applyFont="1" applyBorder="1" applyAlignment="1">
      <alignment vertical="top"/>
    </xf>
    <xf numFmtId="0" fontId="4" fillId="0" borderId="0" xfId="0" applyFont="1" applyFill="1" applyAlignment="1">
      <alignment vertical="top"/>
    </xf>
    <xf numFmtId="0" fontId="3" fillId="0" borderId="3" xfId="0" applyFont="1" applyFill="1" applyBorder="1" applyAlignment="1">
      <alignment vertical="top" wrapText="1"/>
    </xf>
    <xf numFmtId="0" fontId="4" fillId="0" borderId="1" xfId="0" applyFont="1" applyBorder="1" applyAlignment="1">
      <alignment horizontal="left" vertical="top"/>
    </xf>
    <xf numFmtId="0" fontId="4" fillId="0" borderId="0" xfId="0" applyFont="1" applyAlignment="1">
      <alignment horizontal="left" vertical="top"/>
    </xf>
    <xf numFmtId="0" fontId="3" fillId="0" borderId="1" xfId="0" applyFont="1" applyFill="1" applyBorder="1" applyAlignment="1">
      <alignment horizontal="left" vertical="top" wrapText="1"/>
    </xf>
    <xf numFmtId="164" fontId="3" fillId="5" borderId="1" xfId="1" applyNumberFormat="1" applyFont="1" applyFill="1" applyBorder="1" applyAlignment="1">
      <alignment horizontal="left" vertical="top"/>
    </xf>
    <xf numFmtId="0" fontId="4" fillId="4" borderId="1" xfId="0" applyFont="1" applyFill="1" applyBorder="1" applyAlignment="1">
      <alignment horizontal="left" vertical="top"/>
    </xf>
    <xf numFmtId="0" fontId="4" fillId="0" borderId="1" xfId="0" applyFont="1" applyFill="1" applyBorder="1" applyAlignment="1" applyProtection="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164" fontId="4" fillId="0" borderId="1" xfId="1" applyNumberFormat="1" applyFont="1" applyBorder="1" applyAlignment="1">
      <alignment horizontal="left" vertical="top"/>
    </xf>
    <xf numFmtId="0" fontId="4" fillId="0" borderId="0" xfId="0" applyFont="1" applyBorder="1" applyAlignment="1">
      <alignment horizontal="left" vertical="top"/>
    </xf>
    <xf numFmtId="0" fontId="4" fillId="0" borderId="0" xfId="0" applyFont="1" applyFill="1" applyAlignment="1">
      <alignment horizontal="left" vertical="top"/>
    </xf>
    <xf numFmtId="164" fontId="3" fillId="0" borderId="1" xfId="1" applyNumberFormat="1" applyFont="1" applyFill="1" applyBorder="1" applyAlignment="1">
      <alignment vertical="top"/>
    </xf>
    <xf numFmtId="0" fontId="4" fillId="0" borderId="0" xfId="0" applyFont="1" applyAlignment="1">
      <alignment vertical="top" wrapText="1"/>
    </xf>
    <xf numFmtId="0" fontId="3" fillId="4" borderId="1" xfId="0" applyFont="1" applyFill="1" applyBorder="1" applyAlignment="1">
      <alignment vertical="top"/>
    </xf>
    <xf numFmtId="164" fontId="4" fillId="0" borderId="0" xfId="1" applyNumberFormat="1" applyFont="1" applyAlignment="1">
      <alignment vertical="top"/>
    </xf>
    <xf numFmtId="0" fontId="4" fillId="0" borderId="1" xfId="0" applyFont="1" applyBorder="1" applyAlignment="1">
      <alignment wrapText="1"/>
    </xf>
    <xf numFmtId="164" fontId="3" fillId="0" borderId="1" xfId="1" applyNumberFormat="1" applyFont="1" applyFill="1" applyBorder="1" applyAlignment="1">
      <alignment horizontal="left" vertical="top"/>
    </xf>
    <xf numFmtId="43" fontId="0" fillId="0" borderId="1" xfId="1" applyFont="1" applyBorder="1" applyAlignment="1">
      <alignment horizontal="left" vertical="top" wrapText="1"/>
    </xf>
    <xf numFmtId="0" fontId="4" fillId="0" borderId="0" xfId="0" applyFont="1" applyAlignment="1">
      <alignment horizontal="left" vertical="top" wrapText="1"/>
    </xf>
    <xf numFmtId="164" fontId="3" fillId="4" borderId="1" xfId="0" applyNumberFormat="1" applyFont="1" applyFill="1" applyBorder="1" applyAlignment="1">
      <alignment vertical="top"/>
    </xf>
    <xf numFmtId="164" fontId="0" fillId="0" borderId="1" xfId="1" applyNumberFormat="1" applyFont="1" applyBorder="1"/>
    <xf numFmtId="164" fontId="4" fillId="0" borderId="1" xfId="0" applyNumberFormat="1" applyFont="1" applyBorder="1" applyAlignment="1">
      <alignment vertical="top" wrapText="1"/>
    </xf>
    <xf numFmtId="164" fontId="4" fillId="4" borderId="1" xfId="0" applyNumberFormat="1" applyFont="1" applyFill="1" applyBorder="1" applyAlignment="1">
      <alignment horizontal="left" vertical="top"/>
    </xf>
    <xf numFmtId="164" fontId="4" fillId="0" borderId="1" xfId="0" applyNumberFormat="1" applyFont="1" applyBorder="1" applyAlignment="1">
      <alignment horizontal="left" vertical="top"/>
    </xf>
    <xf numFmtId="164" fontId="4" fillId="0" borderId="0" xfId="0" applyNumberFormat="1" applyFont="1" applyAlignment="1">
      <alignment horizontal="left" vertical="top"/>
    </xf>
    <xf numFmtId="0" fontId="4" fillId="0" borderId="4" xfId="0" applyFont="1" applyBorder="1" applyAlignment="1">
      <alignment vertical="top"/>
    </xf>
    <xf numFmtId="0" fontId="4" fillId="0" borderId="4" xfId="0" applyFont="1" applyBorder="1" applyAlignment="1">
      <alignment vertical="top" wrapText="1"/>
    </xf>
    <xf numFmtId="0" fontId="3" fillId="0" borderId="4" xfId="0" applyFont="1" applyFill="1" applyBorder="1" applyAlignment="1">
      <alignment vertical="top" wrapText="1"/>
    </xf>
    <xf numFmtId="164" fontId="3" fillId="5" borderId="4" xfId="1" applyNumberFormat="1" applyFont="1" applyFill="1" applyBorder="1" applyAlignment="1">
      <alignment vertical="top"/>
    </xf>
    <xf numFmtId="0" fontId="3" fillId="4" borderId="4" xfId="0" applyFont="1" applyFill="1" applyBorder="1" applyAlignment="1">
      <alignment vertical="top"/>
    </xf>
    <xf numFmtId="0" fontId="3" fillId="5" borderId="4" xfId="0" applyFont="1" applyFill="1" applyBorder="1" applyAlignment="1">
      <alignment vertical="top"/>
    </xf>
    <xf numFmtId="0" fontId="3" fillId="0" borderId="5" xfId="0" applyFont="1" applyFill="1" applyBorder="1" applyAlignment="1">
      <alignment vertical="top" wrapText="1"/>
    </xf>
    <xf numFmtId="0" fontId="3" fillId="5" borderId="1" xfId="0" applyFont="1" applyFill="1" applyBorder="1" applyAlignment="1">
      <alignment horizontal="left" vertical="top"/>
    </xf>
    <xf numFmtId="0" fontId="4" fillId="4" borderId="1" xfId="0" applyFont="1" applyFill="1" applyBorder="1" applyAlignment="1">
      <alignment horizontal="left" vertical="top" wrapText="1"/>
    </xf>
    <xf numFmtId="43" fontId="0" fillId="0" borderId="1" xfId="1" applyFont="1" applyBorder="1" applyAlignment="1">
      <alignment vertical="top"/>
    </xf>
    <xf numFmtId="164" fontId="0" fillId="0" borderId="1" xfId="1" applyNumberFormat="1" applyFont="1" applyBorder="1" applyAlignment="1">
      <alignment vertical="top"/>
    </xf>
    <xf numFmtId="43" fontId="0" fillId="5" borderId="1" xfId="1" applyFont="1" applyFill="1" applyBorder="1" applyAlignment="1">
      <alignment vertical="top"/>
    </xf>
    <xf numFmtId="0" fontId="0" fillId="5" borderId="1" xfId="0" applyFill="1" applyBorder="1" applyAlignment="1">
      <alignment vertical="top" wrapText="1"/>
    </xf>
    <xf numFmtId="0" fontId="0" fillId="0" borderId="1" xfId="0" applyBorder="1" applyAlignment="1">
      <alignment vertical="top" wrapText="1"/>
    </xf>
    <xf numFmtId="43" fontId="0" fillId="5" borderId="1" xfId="1" applyFont="1" applyFill="1" applyBorder="1" applyAlignment="1">
      <alignment vertical="top" wrapText="1"/>
    </xf>
    <xf numFmtId="43" fontId="0" fillId="0" borderId="1" xfId="1" applyFont="1" applyBorder="1" applyAlignment="1">
      <alignment vertical="top" wrapText="1"/>
    </xf>
    <xf numFmtId="164" fontId="0" fillId="0" borderId="1" xfId="1" applyNumberFormat="1" applyFont="1" applyBorder="1" applyAlignment="1">
      <alignment vertical="top" wrapText="1"/>
    </xf>
    <xf numFmtId="0" fontId="0" fillId="0" borderId="1" xfId="0" applyBorder="1" applyAlignment="1">
      <alignment vertical="top"/>
    </xf>
    <xf numFmtId="0" fontId="3" fillId="5" borderId="1" xfId="0" applyFont="1" applyFill="1" applyBorder="1" applyAlignment="1">
      <alignment horizontal="left" vertical="top" wrapText="1"/>
    </xf>
    <xf numFmtId="0" fontId="2" fillId="0" borderId="0" xfId="0" applyFont="1" applyAlignment="1">
      <alignment horizontal="left" vertical="top"/>
    </xf>
    <xf numFmtId="0" fontId="2" fillId="0" borderId="0" xfId="0" applyFont="1" applyFill="1" applyAlignment="1">
      <alignment horizontal="left" vertical="top"/>
    </xf>
    <xf numFmtId="164" fontId="0" fillId="5" borderId="1" xfId="1" applyNumberFormat="1" applyFont="1" applyFill="1" applyBorder="1" applyAlignment="1">
      <alignment vertical="top"/>
    </xf>
    <xf numFmtId="0" fontId="5" fillId="0" borderId="1" xfId="0" applyFont="1" applyBorder="1" applyAlignment="1">
      <alignment vertical="top" wrapText="1"/>
    </xf>
    <xf numFmtId="0" fontId="5" fillId="5" borderId="1" xfId="0" applyFont="1" applyFill="1" applyBorder="1" applyAlignment="1">
      <alignment vertical="top" wrapText="1"/>
    </xf>
    <xf numFmtId="0" fontId="3" fillId="4" borderId="4" xfId="0" applyFont="1" applyFill="1" applyBorder="1" applyAlignment="1">
      <alignment vertical="top" wrapText="1"/>
    </xf>
    <xf numFmtId="0" fontId="3" fillId="4" borderId="1" xfId="0" applyFont="1" applyFill="1" applyBorder="1" applyAlignment="1">
      <alignment vertical="top" wrapText="1"/>
    </xf>
    <xf numFmtId="0" fontId="4" fillId="4" borderId="1" xfId="0" applyFont="1" applyFill="1" applyBorder="1" applyAlignment="1">
      <alignment vertical="top" wrapText="1"/>
    </xf>
    <xf numFmtId="164" fontId="3" fillId="5" borderId="1" xfId="1" applyNumberFormat="1" applyFont="1" applyFill="1" applyBorder="1" applyAlignment="1">
      <alignment vertical="top" wrapText="1"/>
    </xf>
    <xf numFmtId="164" fontId="0" fillId="0" borderId="1" xfId="0" applyNumberFormat="1" applyBorder="1" applyAlignment="1">
      <alignment vertical="top"/>
    </xf>
    <xf numFmtId="0" fontId="4" fillId="5" borderId="1" xfId="0" applyFont="1" applyFill="1" applyBorder="1" applyAlignment="1">
      <alignment vertical="top" wrapText="1"/>
    </xf>
    <xf numFmtId="43" fontId="4" fillId="0" borderId="1" xfId="1" applyFont="1" applyBorder="1" applyAlignment="1">
      <alignment vertical="top" wrapText="1"/>
    </xf>
    <xf numFmtId="164" fontId="4" fillId="0" borderId="1" xfId="0" applyNumberFormat="1" applyFont="1" applyBorder="1" applyAlignment="1">
      <alignment vertical="top"/>
    </xf>
    <xf numFmtId="164" fontId="4" fillId="5" borderId="1" xfId="1" applyNumberFormat="1" applyFont="1" applyFill="1" applyBorder="1" applyAlignment="1">
      <alignment vertical="top"/>
    </xf>
    <xf numFmtId="0" fontId="4" fillId="5" borderId="1" xfId="0" applyFont="1" applyFill="1" applyBorder="1" applyAlignment="1">
      <alignment vertical="top"/>
    </xf>
    <xf numFmtId="0" fontId="4" fillId="6" borderId="0" xfId="0" applyFont="1" applyFill="1" applyAlignment="1">
      <alignment vertical="top"/>
    </xf>
    <xf numFmtId="0" fontId="2" fillId="6" borderId="0" xfId="0" applyFont="1" applyFill="1" applyAlignment="1">
      <alignment vertical="top"/>
    </xf>
    <xf numFmtId="164" fontId="4" fillId="6" borderId="0" xfId="1" applyNumberFormat="1" applyFont="1" applyFill="1" applyAlignment="1">
      <alignment vertical="top"/>
    </xf>
    <xf numFmtId="164" fontId="2" fillId="6" borderId="0" xfId="1" applyNumberFormat="1" applyFont="1" applyFill="1" applyAlignment="1">
      <alignment vertical="top"/>
    </xf>
    <xf numFmtId="0" fontId="4" fillId="6" borderId="0" xfId="0" applyFont="1" applyFill="1" applyAlignment="1">
      <alignment vertical="top" wrapText="1"/>
    </xf>
    <xf numFmtId="0" fontId="2" fillId="6" borderId="0" xfId="0" applyFont="1" applyFill="1" applyBorder="1" applyAlignment="1">
      <alignment vertical="top"/>
    </xf>
    <xf numFmtId="0" fontId="4" fillId="6" borderId="0" xfId="0" applyFont="1" applyFill="1" applyBorder="1" applyAlignment="1">
      <alignment horizontal="left" vertical="top"/>
    </xf>
    <xf numFmtId="0" fontId="2" fillId="6" borderId="0" xfId="0" applyFont="1" applyFill="1" applyBorder="1" applyAlignment="1">
      <alignment horizontal="left" vertical="top"/>
    </xf>
    <xf numFmtId="0" fontId="4" fillId="6" borderId="0" xfId="0" applyFont="1" applyFill="1" applyAlignment="1">
      <alignment horizontal="left" vertical="top"/>
    </xf>
    <xf numFmtId="164" fontId="2" fillId="6" borderId="0" xfId="0" applyNumberFormat="1" applyFont="1" applyFill="1" applyAlignment="1">
      <alignment horizontal="left" vertical="top"/>
    </xf>
    <xf numFmtId="164" fontId="4" fillId="6" borderId="0" xfId="0" applyNumberFormat="1" applyFont="1" applyFill="1" applyAlignment="1">
      <alignment horizontal="left" vertical="top"/>
    </xf>
    <xf numFmtId="0" fontId="2" fillId="6" borderId="0" xfId="0" applyFont="1" applyFill="1" applyAlignment="1">
      <alignment horizontal="left" vertical="top"/>
    </xf>
    <xf numFmtId="0" fontId="2" fillId="6" borderId="0" xfId="0" applyFont="1" applyFill="1" applyAlignment="1">
      <alignment horizontal="left" vertical="top" wrapText="1"/>
    </xf>
    <xf numFmtId="0" fontId="4" fillId="6" borderId="0" xfId="0" applyFont="1" applyFill="1" applyAlignment="1">
      <alignment horizontal="left" vertical="top" wrapText="1"/>
    </xf>
    <xf numFmtId="0" fontId="4" fillId="0" borderId="0" xfId="0" applyFont="1" applyFill="1" applyAlignment="1">
      <alignment vertical="top" wrapText="1"/>
    </xf>
    <xf numFmtId="0" fontId="4" fillId="5" borderId="1" xfId="0" applyFont="1" applyFill="1" applyBorder="1" applyAlignment="1">
      <alignment horizontal="left" vertical="top"/>
    </xf>
    <xf numFmtId="164" fontId="4" fillId="5" borderId="1" xfId="0" applyNumberFormat="1" applyFont="1" applyFill="1" applyBorder="1" applyAlignment="1">
      <alignment horizontal="left" vertical="top"/>
    </xf>
    <xf numFmtId="0" fontId="6" fillId="0" borderId="0" xfId="0" applyFont="1"/>
    <xf numFmtId="0" fontId="2" fillId="0" borderId="1" xfId="0" applyFont="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6" borderId="0" xfId="0" applyFont="1" applyFill="1" applyBorder="1" applyAlignment="1">
      <alignment horizontal="left" vertical="top" wrapText="1"/>
    </xf>
    <xf numFmtId="0" fontId="2" fillId="6" borderId="0" xfId="0" applyFont="1" applyFill="1" applyBorder="1" applyAlignment="1">
      <alignment vertical="top" wrapText="1"/>
    </xf>
    <xf numFmtId="0" fontId="7" fillId="0" borderId="0" xfId="2" applyAlignment="1">
      <alignment horizontal="left" vertical="top"/>
    </xf>
    <xf numFmtId="0" fontId="7" fillId="0" borderId="0" xfId="2" applyBorder="1" applyAlignment="1">
      <alignment horizontal="left" vertical="top"/>
    </xf>
    <xf numFmtId="0" fontId="7" fillId="0" borderId="0" xfId="2" applyAlignment="1">
      <alignment vertical="top"/>
    </xf>
    <xf numFmtId="164" fontId="3" fillId="5" borderId="1" xfId="1" applyNumberFormat="1" applyFont="1" applyFill="1" applyBorder="1" applyAlignment="1">
      <alignment horizontal="left" vertical="top" wrapText="1"/>
    </xf>
    <xf numFmtId="0" fontId="6" fillId="0" borderId="0" xfId="0" applyFont="1" applyAlignment="1">
      <alignment horizontal="center" wrapText="1"/>
    </xf>
    <xf numFmtId="0" fontId="4" fillId="0" borderId="1" xfId="0" applyFont="1" applyFill="1" applyBorder="1" applyAlignment="1">
      <alignment vertical="top"/>
    </xf>
    <xf numFmtId="164" fontId="4" fillId="0" borderId="1" xfId="0" applyNumberFormat="1" applyFont="1" applyFill="1" applyBorder="1" applyAlignment="1">
      <alignment vertical="top" wrapText="1"/>
    </xf>
    <xf numFmtId="164" fontId="4" fillId="0" borderId="1" xfId="0" applyNumberFormat="1" applyFont="1" applyFill="1" applyBorder="1" applyAlignment="1">
      <alignment vertical="top"/>
    </xf>
    <xf numFmtId="164" fontId="4" fillId="0" borderId="1" xfId="1" applyNumberFormat="1" applyFont="1" applyFill="1" applyBorder="1" applyAlignment="1">
      <alignment vertical="top"/>
    </xf>
    <xf numFmtId="164" fontId="0" fillId="0" borderId="1" xfId="1" applyNumberFormat="1" applyFont="1" applyFill="1" applyBorder="1" applyAlignment="1">
      <alignment vertical="top"/>
    </xf>
    <xf numFmtId="43" fontId="0" fillId="0" borderId="1" xfId="1" applyFont="1" applyFill="1" applyBorder="1" applyAlignment="1">
      <alignment vertical="top"/>
    </xf>
    <xf numFmtId="0" fontId="3" fillId="0" borderId="1" xfId="0" applyFont="1" applyFill="1" applyBorder="1" applyAlignment="1">
      <alignment horizontal="left" vertical="top"/>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tad.am/hy/mtad26.1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mtad.am/hy/mtad26.12.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mtad.am/hy/mtad26.12.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mtad.am/hy/mtad26.12.4/"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mtad.am/hy/mtad26.12.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mtad.am/hy/mtad26.1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8"/>
  <sheetViews>
    <sheetView zoomScale="75" zoomScaleNormal="75" workbookViewId="0">
      <pane ySplit="4" topLeftCell="A46" activePane="bottomLeft" state="frozen"/>
      <selection pane="bottomLeft" activeCell="K40" sqref="K40"/>
    </sheetView>
  </sheetViews>
  <sheetFormatPr defaultColWidth="8.88671875" defaultRowHeight="14.4" x14ac:dyDescent="0.3"/>
  <cols>
    <col min="1" max="2" width="33.33203125" style="7" customWidth="1"/>
    <col min="3" max="3" width="19" style="29" customWidth="1"/>
    <col min="4" max="4" width="38.5546875" style="15" customWidth="1"/>
    <col min="5" max="5" width="27" style="31" customWidth="1"/>
    <col min="6" max="6" width="45.33203125" style="29" customWidth="1"/>
    <col min="7" max="7" width="29.109375" style="7" customWidth="1"/>
    <col min="8" max="8" width="19.6640625" style="7" customWidth="1"/>
    <col min="9" max="9" width="22.6640625" style="7" customWidth="1"/>
    <col min="10" max="10" width="30.88671875" style="90" customWidth="1"/>
    <col min="11" max="11" width="100.5546875" style="29" customWidth="1"/>
    <col min="12" max="16384" width="8.88671875" style="7"/>
  </cols>
  <sheetData>
    <row r="2" spans="1:11" ht="49.95" customHeight="1" x14ac:dyDescent="0.45">
      <c r="C2" s="104" t="s">
        <v>274</v>
      </c>
      <c r="D2" s="104"/>
      <c r="E2" s="104"/>
      <c r="F2" s="104"/>
      <c r="G2" s="104"/>
      <c r="H2" s="104"/>
      <c r="I2" s="104"/>
      <c r="J2" s="104"/>
    </row>
    <row r="4" spans="1:11" s="1" customFormat="1" ht="89.4" customHeight="1" x14ac:dyDescent="0.3">
      <c r="A4" s="94" t="s">
        <v>273</v>
      </c>
      <c r="B4" s="94" t="s">
        <v>393</v>
      </c>
      <c r="C4" s="94" t="s">
        <v>272</v>
      </c>
      <c r="D4" s="97" t="s">
        <v>16</v>
      </c>
      <c r="E4" s="95" t="s">
        <v>14</v>
      </c>
      <c r="F4" s="96" t="s">
        <v>29</v>
      </c>
      <c r="G4" s="96" t="s">
        <v>15</v>
      </c>
      <c r="H4" s="94" t="s">
        <v>37</v>
      </c>
      <c r="I4" s="94" t="s">
        <v>12</v>
      </c>
      <c r="J4" s="97" t="s">
        <v>35</v>
      </c>
      <c r="K4" s="94" t="s">
        <v>408</v>
      </c>
    </row>
    <row r="5" spans="1:11" ht="43.8" thickBot="1" x14ac:dyDescent="0.35">
      <c r="A5" s="42" t="s">
        <v>1</v>
      </c>
      <c r="B5" s="42" t="s">
        <v>379</v>
      </c>
      <c r="C5" s="43" t="s">
        <v>19</v>
      </c>
      <c r="D5" s="44" t="s">
        <v>39</v>
      </c>
      <c r="E5" s="45">
        <v>8500000</v>
      </c>
      <c r="F5" s="66" t="s">
        <v>17</v>
      </c>
      <c r="G5" s="46" t="s">
        <v>17</v>
      </c>
      <c r="H5" s="47" t="s">
        <v>50</v>
      </c>
      <c r="I5" s="47" t="s">
        <v>51</v>
      </c>
      <c r="J5" s="48" t="s">
        <v>36</v>
      </c>
      <c r="K5" s="44" t="s">
        <v>52</v>
      </c>
    </row>
    <row r="6" spans="1:11" ht="28.8" x14ac:dyDescent="0.3">
      <c r="A6" s="5" t="s">
        <v>69</v>
      </c>
      <c r="B6" s="42" t="s">
        <v>379</v>
      </c>
      <c r="C6" s="13" t="s">
        <v>19</v>
      </c>
      <c r="D6" s="8" t="s">
        <v>40</v>
      </c>
      <c r="E6" s="9">
        <v>24500000</v>
      </c>
      <c r="F6" s="67" t="s">
        <v>17</v>
      </c>
      <c r="G6" s="30" t="s">
        <v>17</v>
      </c>
      <c r="H6" s="6" t="s">
        <v>50</v>
      </c>
      <c r="I6" s="6" t="s">
        <v>51</v>
      </c>
      <c r="J6" s="16" t="s">
        <v>36</v>
      </c>
      <c r="K6" s="8" t="s">
        <v>53</v>
      </c>
    </row>
    <row r="7" spans="1:11" ht="43.2" x14ac:dyDescent="0.3">
      <c r="A7" s="5" t="s">
        <v>69</v>
      </c>
      <c r="B7" s="42" t="s">
        <v>379</v>
      </c>
      <c r="C7" s="13" t="s">
        <v>19</v>
      </c>
      <c r="D7" s="8" t="s">
        <v>42</v>
      </c>
      <c r="E7" s="9">
        <v>1200000</v>
      </c>
      <c r="F7" s="67" t="s">
        <v>17</v>
      </c>
      <c r="G7" s="30" t="s">
        <v>17</v>
      </c>
      <c r="H7" s="11" t="s">
        <v>50</v>
      </c>
      <c r="I7" s="11" t="s">
        <v>51</v>
      </c>
      <c r="J7" s="16" t="s">
        <v>57</v>
      </c>
      <c r="K7" s="8" t="s">
        <v>52</v>
      </c>
    </row>
    <row r="8" spans="1:11" ht="43.2" x14ac:dyDescent="0.3">
      <c r="A8" s="5" t="s">
        <v>69</v>
      </c>
      <c r="B8" s="42" t="s">
        <v>379</v>
      </c>
      <c r="C8" s="13" t="s">
        <v>19</v>
      </c>
      <c r="D8" s="8" t="s">
        <v>67</v>
      </c>
      <c r="E8" s="9">
        <v>1000000</v>
      </c>
      <c r="F8" s="67" t="s">
        <v>17</v>
      </c>
      <c r="G8" s="30" t="s">
        <v>17</v>
      </c>
      <c r="H8" s="11" t="s">
        <v>50</v>
      </c>
      <c r="I8" s="11" t="s">
        <v>50</v>
      </c>
      <c r="J8" s="16" t="s">
        <v>72</v>
      </c>
      <c r="K8" s="8" t="s">
        <v>54</v>
      </c>
    </row>
    <row r="9" spans="1:11" ht="28.8" x14ac:dyDescent="0.3">
      <c r="A9" s="5" t="s">
        <v>69</v>
      </c>
      <c r="B9" s="42" t="s">
        <v>379</v>
      </c>
      <c r="C9" s="13" t="s">
        <v>19</v>
      </c>
      <c r="D9" s="8" t="s">
        <v>44</v>
      </c>
      <c r="E9" s="9">
        <v>108000</v>
      </c>
      <c r="F9" s="67" t="s">
        <v>17</v>
      </c>
      <c r="G9" s="30" t="s">
        <v>17</v>
      </c>
      <c r="H9" s="11"/>
      <c r="I9" s="11"/>
      <c r="J9" s="16" t="s">
        <v>73</v>
      </c>
      <c r="K9" s="8" t="s">
        <v>54</v>
      </c>
    </row>
    <row r="10" spans="1:11" ht="43.2" x14ac:dyDescent="0.3">
      <c r="A10" s="5" t="s">
        <v>69</v>
      </c>
      <c r="B10" s="42" t="s">
        <v>379</v>
      </c>
      <c r="C10" s="13" t="s">
        <v>19</v>
      </c>
      <c r="D10" s="8" t="s">
        <v>46</v>
      </c>
      <c r="E10" s="9">
        <v>720000</v>
      </c>
      <c r="F10" s="67" t="s">
        <v>17</v>
      </c>
      <c r="G10" s="30" t="s">
        <v>17</v>
      </c>
      <c r="H10" s="11" t="s">
        <v>50</v>
      </c>
      <c r="I10" s="11" t="s">
        <v>51</v>
      </c>
      <c r="J10" s="16" t="s">
        <v>61</v>
      </c>
      <c r="K10" s="8" t="s">
        <v>52</v>
      </c>
    </row>
    <row r="11" spans="1:11" ht="43.2" x14ac:dyDescent="0.3">
      <c r="A11" s="5" t="s">
        <v>69</v>
      </c>
      <c r="B11" s="42" t="s">
        <v>379</v>
      </c>
      <c r="C11" s="13" t="s">
        <v>19</v>
      </c>
      <c r="D11" s="8" t="s">
        <v>47</v>
      </c>
      <c r="E11" s="9">
        <v>1565000</v>
      </c>
      <c r="F11" s="67" t="s">
        <v>17</v>
      </c>
      <c r="G11" s="30" t="s">
        <v>17</v>
      </c>
      <c r="H11" s="11" t="s">
        <v>50</v>
      </c>
      <c r="I11" s="11" t="s">
        <v>51</v>
      </c>
      <c r="J11" s="16" t="s">
        <v>61</v>
      </c>
      <c r="K11" s="8" t="s">
        <v>54</v>
      </c>
    </row>
    <row r="12" spans="1:11" ht="28.8" x14ac:dyDescent="0.3">
      <c r="A12" s="5" t="s">
        <v>69</v>
      </c>
      <c r="B12" s="42" t="s">
        <v>379</v>
      </c>
      <c r="C12" s="13" t="s">
        <v>19</v>
      </c>
      <c r="D12" s="8" t="s">
        <v>48</v>
      </c>
      <c r="E12" s="9">
        <v>4973745</v>
      </c>
      <c r="F12" s="67" t="s">
        <v>17</v>
      </c>
      <c r="G12" s="30" t="s">
        <v>17</v>
      </c>
      <c r="H12" s="11" t="s">
        <v>50</v>
      </c>
      <c r="I12" s="11" t="s">
        <v>51</v>
      </c>
      <c r="J12" s="16"/>
      <c r="K12" s="8" t="s">
        <v>55</v>
      </c>
    </row>
    <row r="13" spans="1:11" ht="28.8" x14ac:dyDescent="0.3">
      <c r="A13" s="5" t="s">
        <v>69</v>
      </c>
      <c r="B13" s="42" t="s">
        <v>379</v>
      </c>
      <c r="C13" s="13" t="s">
        <v>19</v>
      </c>
      <c r="D13" s="8" t="s">
        <v>68</v>
      </c>
      <c r="E13" s="9">
        <v>100000</v>
      </c>
      <c r="F13" s="67" t="s">
        <v>17</v>
      </c>
      <c r="G13" s="30" t="s">
        <v>17</v>
      </c>
      <c r="H13" s="11" t="s">
        <v>50</v>
      </c>
      <c r="I13" s="11" t="s">
        <v>70</v>
      </c>
      <c r="J13" s="16" t="s">
        <v>74</v>
      </c>
      <c r="K13" s="8" t="s">
        <v>54</v>
      </c>
    </row>
    <row r="14" spans="1:11" ht="28.8" x14ac:dyDescent="0.3">
      <c r="A14" s="5" t="s">
        <v>69</v>
      </c>
      <c r="B14" s="42" t="s">
        <v>379</v>
      </c>
      <c r="C14" s="13" t="s">
        <v>19</v>
      </c>
      <c r="D14" s="8" t="s">
        <v>68</v>
      </c>
      <c r="E14" s="9">
        <v>100000</v>
      </c>
      <c r="F14" s="67" t="s">
        <v>17</v>
      </c>
      <c r="G14" s="30" t="s">
        <v>17</v>
      </c>
      <c r="H14" s="11" t="s">
        <v>50</v>
      </c>
      <c r="I14" s="11" t="s">
        <v>71</v>
      </c>
      <c r="J14" s="16" t="s">
        <v>75</v>
      </c>
      <c r="K14" s="8" t="s">
        <v>54</v>
      </c>
    </row>
    <row r="15" spans="1:11" x14ac:dyDescent="0.3">
      <c r="A15" s="5" t="s">
        <v>69</v>
      </c>
      <c r="B15" s="42" t="s">
        <v>379</v>
      </c>
      <c r="C15" s="13" t="s">
        <v>31</v>
      </c>
      <c r="D15" s="8" t="s">
        <v>62</v>
      </c>
      <c r="E15" s="36" t="s">
        <v>17</v>
      </c>
      <c r="F15" s="8" t="s">
        <v>63</v>
      </c>
      <c r="G15" s="28">
        <v>217893</v>
      </c>
      <c r="H15" s="11" t="s">
        <v>50</v>
      </c>
      <c r="I15" s="11" t="s">
        <v>50</v>
      </c>
      <c r="J15" s="16" t="s">
        <v>64</v>
      </c>
      <c r="K15" s="8" t="s">
        <v>54</v>
      </c>
    </row>
    <row r="16" spans="1:11" ht="28.8" x14ac:dyDescent="0.3">
      <c r="A16" s="5" t="s">
        <v>69</v>
      </c>
      <c r="B16" s="42" t="s">
        <v>379</v>
      </c>
      <c r="C16" s="13" t="s">
        <v>31</v>
      </c>
      <c r="D16" s="8" t="s">
        <v>62</v>
      </c>
      <c r="E16" s="36" t="s">
        <v>17</v>
      </c>
      <c r="F16" s="8" t="s">
        <v>63</v>
      </c>
      <c r="G16" s="28">
        <v>1479425</v>
      </c>
      <c r="H16" s="9" t="s">
        <v>50</v>
      </c>
      <c r="I16" s="9" t="s">
        <v>51</v>
      </c>
      <c r="J16" s="8" t="s">
        <v>76</v>
      </c>
      <c r="K16" s="8" t="s">
        <v>54</v>
      </c>
    </row>
    <row r="17" spans="1:11" ht="360" x14ac:dyDescent="0.3">
      <c r="A17" s="5" t="s">
        <v>5</v>
      </c>
      <c r="B17" s="13" t="s">
        <v>380</v>
      </c>
      <c r="C17" s="13" t="s">
        <v>31</v>
      </c>
      <c r="D17" s="8" t="s">
        <v>202</v>
      </c>
      <c r="E17" s="36" t="s">
        <v>17</v>
      </c>
      <c r="F17" s="8" t="s">
        <v>203</v>
      </c>
      <c r="G17" s="14">
        <v>7997000</v>
      </c>
      <c r="H17" s="69" t="s">
        <v>99</v>
      </c>
      <c r="I17" s="69" t="s">
        <v>100</v>
      </c>
      <c r="J17" s="13" t="s">
        <v>204</v>
      </c>
      <c r="K17" s="13" t="s">
        <v>405</v>
      </c>
    </row>
    <row r="18" spans="1:11" ht="86.4" x14ac:dyDescent="0.3">
      <c r="A18" s="5" t="s">
        <v>5</v>
      </c>
      <c r="B18" s="13" t="s">
        <v>380</v>
      </c>
      <c r="C18" s="13" t="s">
        <v>31</v>
      </c>
      <c r="D18" s="8" t="s">
        <v>149</v>
      </c>
      <c r="E18" s="36" t="s">
        <v>17</v>
      </c>
      <c r="F18" s="8" t="s">
        <v>205</v>
      </c>
      <c r="G18" s="14">
        <v>4700000</v>
      </c>
      <c r="H18" s="13" t="s">
        <v>207</v>
      </c>
      <c r="I18" s="13" t="s">
        <v>207</v>
      </c>
      <c r="J18" s="13" t="s">
        <v>210</v>
      </c>
      <c r="K18" s="13" t="s">
        <v>156</v>
      </c>
    </row>
    <row r="19" spans="1:11" ht="115.2" x14ac:dyDescent="0.3">
      <c r="A19" s="5" t="s">
        <v>5</v>
      </c>
      <c r="B19" s="13" t="s">
        <v>380</v>
      </c>
      <c r="C19" s="13" t="s">
        <v>31</v>
      </c>
      <c r="D19" s="8" t="s">
        <v>149</v>
      </c>
      <c r="E19" s="36" t="s">
        <v>17</v>
      </c>
      <c r="F19" s="8" t="s">
        <v>206</v>
      </c>
      <c r="G19" s="14">
        <v>886000</v>
      </c>
      <c r="H19" s="13" t="s">
        <v>99</v>
      </c>
      <c r="I19" s="13" t="s">
        <v>100</v>
      </c>
      <c r="J19" s="13" t="s">
        <v>209</v>
      </c>
      <c r="K19" s="13" t="s">
        <v>208</v>
      </c>
    </row>
    <row r="20" spans="1:11" ht="115.2" x14ac:dyDescent="0.3">
      <c r="A20" s="5" t="s">
        <v>5</v>
      </c>
      <c r="B20" s="13" t="s">
        <v>380</v>
      </c>
      <c r="C20" s="13" t="s">
        <v>31</v>
      </c>
      <c r="D20" s="8" t="s">
        <v>149</v>
      </c>
      <c r="E20" s="36" t="s">
        <v>17</v>
      </c>
      <c r="F20" s="72" t="s">
        <v>211</v>
      </c>
      <c r="G20" s="73">
        <v>630000</v>
      </c>
      <c r="H20" s="5" t="s">
        <v>90</v>
      </c>
      <c r="I20" s="5" t="s">
        <v>90</v>
      </c>
      <c r="J20" s="13" t="s">
        <v>222</v>
      </c>
      <c r="K20" s="5"/>
    </row>
    <row r="21" spans="1:11" ht="86.4" x14ac:dyDescent="0.3">
      <c r="A21" s="5" t="s">
        <v>5</v>
      </c>
      <c r="B21" s="13" t="s">
        <v>380</v>
      </c>
      <c r="C21" s="13" t="s">
        <v>31</v>
      </c>
      <c r="D21" s="8" t="s">
        <v>149</v>
      </c>
      <c r="E21" s="36" t="s">
        <v>17</v>
      </c>
      <c r="F21" s="72" t="s">
        <v>228</v>
      </c>
      <c r="G21" s="73">
        <v>1267465</v>
      </c>
      <c r="H21" s="5" t="s">
        <v>90</v>
      </c>
      <c r="I21" s="5" t="s">
        <v>95</v>
      </c>
      <c r="J21" s="13" t="s">
        <v>221</v>
      </c>
      <c r="K21" s="5"/>
    </row>
    <row r="22" spans="1:11" ht="86.4" x14ac:dyDescent="0.3">
      <c r="A22" s="5" t="s">
        <v>5</v>
      </c>
      <c r="B22" s="13" t="s">
        <v>380</v>
      </c>
      <c r="C22" s="13" t="s">
        <v>31</v>
      </c>
      <c r="D22" s="8" t="s">
        <v>149</v>
      </c>
      <c r="E22" s="36" t="s">
        <v>17</v>
      </c>
      <c r="F22" s="72" t="s">
        <v>227</v>
      </c>
      <c r="G22" s="73">
        <v>1267465</v>
      </c>
      <c r="H22" s="5" t="s">
        <v>93</v>
      </c>
      <c r="I22" s="5" t="s">
        <v>117</v>
      </c>
      <c r="J22" s="13" t="s">
        <v>220</v>
      </c>
      <c r="K22" s="5"/>
    </row>
    <row r="23" spans="1:11" ht="187.2" x14ac:dyDescent="0.3">
      <c r="A23" s="5" t="s">
        <v>5</v>
      </c>
      <c r="B23" s="13" t="s">
        <v>380</v>
      </c>
      <c r="C23" s="13" t="s">
        <v>31</v>
      </c>
      <c r="D23" s="8" t="s">
        <v>149</v>
      </c>
      <c r="E23" s="36" t="s">
        <v>17</v>
      </c>
      <c r="F23" s="13" t="s">
        <v>226</v>
      </c>
      <c r="G23" s="14">
        <v>5000000</v>
      </c>
      <c r="H23" s="5" t="s">
        <v>90</v>
      </c>
      <c r="I23" s="5" t="s">
        <v>90</v>
      </c>
      <c r="J23" s="13" t="s">
        <v>174</v>
      </c>
      <c r="K23" s="13" t="s">
        <v>219</v>
      </c>
    </row>
    <row r="24" spans="1:11" ht="100.8" x14ac:dyDescent="0.3">
      <c r="A24" s="5" t="s">
        <v>5</v>
      </c>
      <c r="B24" s="13" t="s">
        <v>380</v>
      </c>
      <c r="C24" s="13" t="s">
        <v>31</v>
      </c>
      <c r="D24" s="8" t="s">
        <v>149</v>
      </c>
      <c r="E24" s="36" t="s">
        <v>17</v>
      </c>
      <c r="F24" s="72" t="s">
        <v>225</v>
      </c>
      <c r="G24" s="73">
        <v>5653847</v>
      </c>
      <c r="H24" s="13" t="s">
        <v>116</v>
      </c>
      <c r="I24" s="13" t="s">
        <v>213</v>
      </c>
      <c r="J24" s="13" t="s">
        <v>218</v>
      </c>
      <c r="K24" s="13" t="s">
        <v>217</v>
      </c>
    </row>
    <row r="25" spans="1:11" ht="86.4" x14ac:dyDescent="0.3">
      <c r="A25" s="5" t="s">
        <v>5</v>
      </c>
      <c r="B25" s="13" t="s">
        <v>380</v>
      </c>
      <c r="C25" s="13" t="s">
        <v>31</v>
      </c>
      <c r="D25" s="8" t="s">
        <v>149</v>
      </c>
      <c r="E25" s="36" t="s">
        <v>17</v>
      </c>
      <c r="F25" s="72" t="s">
        <v>224</v>
      </c>
      <c r="G25" s="73">
        <v>1600000</v>
      </c>
      <c r="H25" s="13" t="s">
        <v>212</v>
      </c>
      <c r="I25" s="13" t="s">
        <v>212</v>
      </c>
      <c r="J25" s="13" t="s">
        <v>216</v>
      </c>
      <c r="K25" s="13" t="s">
        <v>215</v>
      </c>
    </row>
    <row r="26" spans="1:11" ht="100.8" x14ac:dyDescent="0.3">
      <c r="A26" s="5" t="s">
        <v>5</v>
      </c>
      <c r="B26" s="13" t="s">
        <v>380</v>
      </c>
      <c r="C26" s="13" t="s">
        <v>31</v>
      </c>
      <c r="D26" s="8" t="s">
        <v>149</v>
      </c>
      <c r="E26" s="36" t="s">
        <v>17</v>
      </c>
      <c r="F26" s="72" t="s">
        <v>223</v>
      </c>
      <c r="G26" s="73">
        <v>1050000</v>
      </c>
      <c r="H26" s="13" t="s">
        <v>94</v>
      </c>
      <c r="I26" s="13" t="s">
        <v>94</v>
      </c>
      <c r="J26" s="13" t="s">
        <v>214</v>
      </c>
      <c r="K26" s="5"/>
    </row>
    <row r="27" spans="1:11" ht="158.4" x14ac:dyDescent="0.3">
      <c r="A27" s="5" t="s">
        <v>5</v>
      </c>
      <c r="B27" s="13" t="s">
        <v>380</v>
      </c>
      <c r="C27" s="13" t="s">
        <v>31</v>
      </c>
      <c r="D27" s="8" t="s">
        <v>96</v>
      </c>
      <c r="E27" s="36" t="s">
        <v>17</v>
      </c>
      <c r="F27" s="13" t="s">
        <v>229</v>
      </c>
      <c r="G27" s="73">
        <v>284000</v>
      </c>
      <c r="H27" s="5" t="s">
        <v>94</v>
      </c>
      <c r="I27" s="5" t="s">
        <v>94</v>
      </c>
      <c r="J27" s="13" t="s">
        <v>239</v>
      </c>
      <c r="K27" s="5"/>
    </row>
    <row r="28" spans="1:11" ht="187.2" x14ac:dyDescent="0.3">
      <c r="A28" s="5" t="s">
        <v>5</v>
      </c>
      <c r="B28" s="13" t="s">
        <v>380</v>
      </c>
      <c r="C28" s="13" t="s">
        <v>31</v>
      </c>
      <c r="D28" s="8" t="s">
        <v>96</v>
      </c>
      <c r="E28" s="36" t="s">
        <v>17</v>
      </c>
      <c r="F28" s="13" t="s">
        <v>231</v>
      </c>
      <c r="G28" s="73">
        <v>15546305</v>
      </c>
      <c r="H28" s="5" t="s">
        <v>90</v>
      </c>
      <c r="I28" s="5" t="s">
        <v>95</v>
      </c>
      <c r="J28" s="13" t="s">
        <v>238</v>
      </c>
      <c r="K28" s="13" t="s">
        <v>237</v>
      </c>
    </row>
    <row r="29" spans="1:11" ht="374.4" x14ac:dyDescent="0.3">
      <c r="A29" s="5" t="s">
        <v>5</v>
      </c>
      <c r="B29" s="13" t="s">
        <v>380</v>
      </c>
      <c r="C29" s="13" t="s">
        <v>31</v>
      </c>
      <c r="D29" s="8" t="s">
        <v>96</v>
      </c>
      <c r="E29" s="36" t="s">
        <v>17</v>
      </c>
      <c r="F29" s="13" t="s">
        <v>232</v>
      </c>
      <c r="G29" s="73">
        <v>11809000</v>
      </c>
      <c r="H29" s="5" t="s">
        <v>90</v>
      </c>
      <c r="I29" s="5" t="s">
        <v>95</v>
      </c>
      <c r="J29" s="13" t="s">
        <v>236</v>
      </c>
      <c r="K29" s="13" t="s">
        <v>235</v>
      </c>
    </row>
    <row r="30" spans="1:11" ht="158.4" x14ac:dyDescent="0.3">
      <c r="A30" s="5" t="s">
        <v>5</v>
      </c>
      <c r="B30" s="13" t="s">
        <v>380</v>
      </c>
      <c r="C30" s="13" t="s">
        <v>31</v>
      </c>
      <c r="D30" s="8" t="s">
        <v>96</v>
      </c>
      <c r="E30" s="36" t="s">
        <v>17</v>
      </c>
      <c r="F30" s="13" t="s">
        <v>230</v>
      </c>
      <c r="G30" s="73">
        <v>2849762</v>
      </c>
      <c r="H30" s="13" t="s">
        <v>99</v>
      </c>
      <c r="I30" s="13" t="s">
        <v>240</v>
      </c>
      <c r="J30" s="13" t="s">
        <v>234</v>
      </c>
      <c r="K30" s="13" t="s">
        <v>233</v>
      </c>
    </row>
    <row r="31" spans="1:11" ht="187.2" x14ac:dyDescent="0.3">
      <c r="A31" s="5" t="s">
        <v>5</v>
      </c>
      <c r="B31" s="13" t="s">
        <v>380</v>
      </c>
      <c r="C31" s="13" t="s">
        <v>31</v>
      </c>
      <c r="D31" s="8" t="s">
        <v>194</v>
      </c>
      <c r="E31" s="36" t="s">
        <v>17</v>
      </c>
      <c r="F31" s="8" t="s">
        <v>241</v>
      </c>
      <c r="G31" s="70">
        <v>7200000</v>
      </c>
      <c r="H31" s="55" t="s">
        <v>244</v>
      </c>
      <c r="I31" s="13" t="s">
        <v>243</v>
      </c>
      <c r="J31" s="55" t="s">
        <v>247</v>
      </c>
      <c r="K31" s="59"/>
    </row>
    <row r="32" spans="1:11" ht="86.4" x14ac:dyDescent="0.3">
      <c r="A32" s="5" t="s">
        <v>5</v>
      </c>
      <c r="B32" s="13" t="s">
        <v>380</v>
      </c>
      <c r="C32" s="13" t="s">
        <v>31</v>
      </c>
      <c r="D32" s="8" t="s">
        <v>194</v>
      </c>
      <c r="E32" s="36" t="s">
        <v>17</v>
      </c>
      <c r="F32" s="8" t="s">
        <v>242</v>
      </c>
      <c r="G32" s="52">
        <v>2400000</v>
      </c>
      <c r="H32" s="55" t="s">
        <v>99</v>
      </c>
      <c r="I32" s="13" t="s">
        <v>100</v>
      </c>
      <c r="J32" s="55" t="s">
        <v>246</v>
      </c>
      <c r="K32" s="55" t="s">
        <v>245</v>
      </c>
    </row>
    <row r="33" spans="1:11" ht="43.2" x14ac:dyDescent="0.3">
      <c r="A33" s="5" t="s">
        <v>3</v>
      </c>
      <c r="B33" s="5" t="s">
        <v>382</v>
      </c>
      <c r="C33" s="13" t="s">
        <v>19</v>
      </c>
      <c r="D33" s="12" t="s">
        <v>18</v>
      </c>
      <c r="E33" s="14">
        <v>300000</v>
      </c>
      <c r="F33" s="68" t="s">
        <v>17</v>
      </c>
      <c r="G33" s="10" t="s">
        <v>17</v>
      </c>
      <c r="H33" s="13" t="s">
        <v>21</v>
      </c>
      <c r="I33" s="13" t="s">
        <v>20</v>
      </c>
      <c r="J33" s="12" t="s">
        <v>36</v>
      </c>
      <c r="K33" s="13" t="s">
        <v>22</v>
      </c>
    </row>
    <row r="34" spans="1:11" ht="43.2" x14ac:dyDescent="0.3">
      <c r="A34" s="5" t="s">
        <v>3</v>
      </c>
      <c r="B34" s="5" t="s">
        <v>382</v>
      </c>
      <c r="C34" s="13" t="s">
        <v>19</v>
      </c>
      <c r="D34" s="12" t="s">
        <v>23</v>
      </c>
      <c r="E34" s="14">
        <v>200000</v>
      </c>
      <c r="F34" s="68" t="s">
        <v>17</v>
      </c>
      <c r="G34" s="10" t="s">
        <v>17</v>
      </c>
      <c r="H34" s="13" t="s">
        <v>21</v>
      </c>
      <c r="I34" s="13" t="s">
        <v>20</v>
      </c>
      <c r="J34" s="12" t="s">
        <v>36</v>
      </c>
      <c r="K34" s="13" t="s">
        <v>24</v>
      </c>
    </row>
    <row r="35" spans="1:11" ht="28.8" x14ac:dyDescent="0.3">
      <c r="A35" s="5" t="s">
        <v>3</v>
      </c>
      <c r="B35" s="5" t="s">
        <v>382</v>
      </c>
      <c r="C35" s="13" t="s">
        <v>19</v>
      </c>
      <c r="D35" s="12" t="s">
        <v>25</v>
      </c>
      <c r="E35" s="14">
        <v>150000</v>
      </c>
      <c r="F35" s="68" t="s">
        <v>17</v>
      </c>
      <c r="G35" s="10" t="s">
        <v>17</v>
      </c>
      <c r="H35" s="13" t="s">
        <v>21</v>
      </c>
      <c r="I35" s="13" t="s">
        <v>26</v>
      </c>
      <c r="J35" s="12" t="s">
        <v>27</v>
      </c>
      <c r="K35" s="13" t="s">
        <v>28</v>
      </c>
    </row>
    <row r="36" spans="1:11" ht="57.6" x14ac:dyDescent="0.3">
      <c r="A36" s="4" t="s">
        <v>367</v>
      </c>
      <c r="B36" s="4" t="s">
        <v>383</v>
      </c>
      <c r="C36" s="5" t="s">
        <v>49</v>
      </c>
      <c r="D36" s="13" t="s">
        <v>77</v>
      </c>
      <c r="E36" s="28">
        <v>11030000</v>
      </c>
      <c r="F36" s="68" t="s">
        <v>56</v>
      </c>
      <c r="G36" s="10" t="s">
        <v>56</v>
      </c>
      <c r="H36" s="5" t="s">
        <v>50</v>
      </c>
      <c r="I36" s="13" t="s">
        <v>50</v>
      </c>
      <c r="J36" s="12" t="s">
        <v>36</v>
      </c>
      <c r="K36" s="71" t="s">
        <v>79</v>
      </c>
    </row>
    <row r="37" spans="1:11" ht="43.2" x14ac:dyDescent="0.3">
      <c r="A37" s="4" t="s">
        <v>368</v>
      </c>
      <c r="B37" s="4" t="s">
        <v>384</v>
      </c>
      <c r="C37" s="5" t="s">
        <v>49</v>
      </c>
      <c r="D37" s="13" t="s">
        <v>77</v>
      </c>
      <c r="E37" s="28">
        <v>12000000</v>
      </c>
      <c r="F37" s="68" t="s">
        <v>56</v>
      </c>
      <c r="G37" s="10" t="s">
        <v>56</v>
      </c>
      <c r="H37" s="5" t="s">
        <v>50</v>
      </c>
      <c r="I37" s="13" t="s">
        <v>50</v>
      </c>
      <c r="J37" s="12" t="s">
        <v>36</v>
      </c>
      <c r="K37" s="71" t="s">
        <v>78</v>
      </c>
    </row>
    <row r="38" spans="1:11" ht="43.2" x14ac:dyDescent="0.3">
      <c r="A38" s="5" t="s">
        <v>6</v>
      </c>
      <c r="B38" s="5" t="s">
        <v>385</v>
      </c>
      <c r="C38" s="13" t="s">
        <v>49</v>
      </c>
      <c r="D38" s="71" t="s">
        <v>81</v>
      </c>
      <c r="E38" s="74">
        <v>500000</v>
      </c>
      <c r="F38" s="68" t="s">
        <v>56</v>
      </c>
      <c r="G38" s="10" t="s">
        <v>56</v>
      </c>
      <c r="H38" s="5" t="s">
        <v>82</v>
      </c>
      <c r="I38" s="5" t="s">
        <v>82</v>
      </c>
      <c r="J38" s="12" t="s">
        <v>36</v>
      </c>
      <c r="K38" s="13"/>
    </row>
    <row r="39" spans="1:11" ht="28.8" x14ac:dyDescent="0.3">
      <c r="A39" s="105" t="s">
        <v>6</v>
      </c>
      <c r="B39" s="105" t="s">
        <v>385</v>
      </c>
      <c r="C39" s="12" t="s">
        <v>49</v>
      </c>
      <c r="D39" s="12" t="s">
        <v>412</v>
      </c>
      <c r="E39" s="108">
        <v>500000</v>
      </c>
      <c r="F39" s="68" t="s">
        <v>56</v>
      </c>
      <c r="G39" s="10" t="s">
        <v>56</v>
      </c>
      <c r="H39" s="105" t="s">
        <v>82</v>
      </c>
      <c r="I39" s="105" t="s">
        <v>82</v>
      </c>
      <c r="J39" s="12" t="s">
        <v>36</v>
      </c>
      <c r="K39" s="12"/>
    </row>
    <row r="40" spans="1:11" ht="28.8" x14ac:dyDescent="0.3">
      <c r="A40" s="105" t="s">
        <v>6</v>
      </c>
      <c r="B40" s="105" t="s">
        <v>385</v>
      </c>
      <c r="C40" s="12" t="s">
        <v>49</v>
      </c>
      <c r="D40" s="12" t="s">
        <v>411</v>
      </c>
      <c r="E40" s="108">
        <v>250000</v>
      </c>
      <c r="F40" s="68" t="s">
        <v>56</v>
      </c>
      <c r="G40" s="10" t="s">
        <v>56</v>
      </c>
      <c r="H40" s="105" t="s">
        <v>82</v>
      </c>
      <c r="I40" s="105" t="s">
        <v>82</v>
      </c>
      <c r="J40" s="12" t="s">
        <v>36</v>
      </c>
      <c r="K40" s="12"/>
    </row>
    <row r="41" spans="1:11" ht="43.2" x14ac:dyDescent="0.3">
      <c r="A41" s="5" t="s">
        <v>7</v>
      </c>
      <c r="B41" s="13" t="s">
        <v>381</v>
      </c>
      <c r="C41" s="13" t="s">
        <v>19</v>
      </c>
      <c r="D41" s="13" t="s">
        <v>84</v>
      </c>
      <c r="E41" s="14">
        <v>60000000</v>
      </c>
      <c r="F41" s="68" t="s">
        <v>56</v>
      </c>
      <c r="G41" s="10" t="s">
        <v>56</v>
      </c>
      <c r="H41" s="75" t="s">
        <v>33</v>
      </c>
      <c r="I41" s="75" t="s">
        <v>32</v>
      </c>
      <c r="J41" s="12" t="s">
        <v>36</v>
      </c>
      <c r="K41" s="13" t="s">
        <v>85</v>
      </c>
    </row>
    <row r="42" spans="1:11" ht="43.2" x14ac:dyDescent="0.3">
      <c r="A42" s="5" t="s">
        <v>7</v>
      </c>
      <c r="B42" s="13" t="s">
        <v>381</v>
      </c>
      <c r="C42" s="13" t="s">
        <v>19</v>
      </c>
      <c r="D42" s="13" t="s">
        <v>83</v>
      </c>
      <c r="E42" s="73">
        <v>119138</v>
      </c>
      <c r="F42" s="68" t="s">
        <v>56</v>
      </c>
      <c r="G42" s="10" t="s">
        <v>56</v>
      </c>
      <c r="H42" s="75" t="s">
        <v>33</v>
      </c>
      <c r="I42" s="75" t="s">
        <v>32</v>
      </c>
      <c r="J42" s="12" t="s">
        <v>36</v>
      </c>
      <c r="K42" s="13" t="s">
        <v>86</v>
      </c>
    </row>
    <row r="43" spans="1:11" ht="28.8" x14ac:dyDescent="0.3">
      <c r="A43" s="5" t="s">
        <v>7</v>
      </c>
      <c r="B43" s="13" t="s">
        <v>381</v>
      </c>
      <c r="C43" s="13" t="s">
        <v>19</v>
      </c>
      <c r="D43" s="13" t="s">
        <v>30</v>
      </c>
      <c r="E43" s="73">
        <v>53262</v>
      </c>
      <c r="F43" s="68" t="s">
        <v>56</v>
      </c>
      <c r="G43" s="10" t="s">
        <v>56</v>
      </c>
      <c r="H43" s="75" t="s">
        <v>33</v>
      </c>
      <c r="I43" s="75" t="s">
        <v>32</v>
      </c>
      <c r="J43" s="12" t="s">
        <v>36</v>
      </c>
      <c r="K43" s="13" t="s">
        <v>87</v>
      </c>
    </row>
    <row r="44" spans="1:11" ht="43.2" x14ac:dyDescent="0.3">
      <c r="A44" s="105" t="s">
        <v>11</v>
      </c>
      <c r="B44" s="12" t="s">
        <v>391</v>
      </c>
      <c r="C44" s="12" t="s">
        <v>19</v>
      </c>
      <c r="D44" s="12" t="s">
        <v>414</v>
      </c>
      <c r="E44" s="106">
        <v>10000000</v>
      </c>
      <c r="F44" s="68" t="s">
        <v>56</v>
      </c>
      <c r="G44" s="10" t="s">
        <v>56</v>
      </c>
      <c r="H44" s="12" t="s">
        <v>417</v>
      </c>
      <c r="I44" s="12" t="s">
        <v>416</v>
      </c>
      <c r="J44" s="12" t="s">
        <v>36</v>
      </c>
      <c r="K44" s="12" t="s">
        <v>415</v>
      </c>
    </row>
    <row r="45" spans="1:11" ht="43.2" x14ac:dyDescent="0.3">
      <c r="A45" s="105" t="s">
        <v>11</v>
      </c>
      <c r="B45" s="12" t="s">
        <v>391</v>
      </c>
      <c r="C45" s="12" t="s">
        <v>19</v>
      </c>
      <c r="D45" s="12" t="s">
        <v>414</v>
      </c>
      <c r="E45" s="107">
        <v>5000000</v>
      </c>
      <c r="F45" s="68" t="s">
        <v>56</v>
      </c>
      <c r="G45" s="10" t="s">
        <v>56</v>
      </c>
      <c r="H45" s="105" t="s">
        <v>93</v>
      </c>
      <c r="I45" s="105" t="s">
        <v>93</v>
      </c>
      <c r="J45" s="12" t="s">
        <v>36</v>
      </c>
      <c r="K45" s="12" t="s">
        <v>413</v>
      </c>
    </row>
    <row r="46" spans="1:11" x14ac:dyDescent="0.3">
      <c r="A46" s="5" t="s">
        <v>4</v>
      </c>
      <c r="B46" s="5" t="s">
        <v>386</v>
      </c>
      <c r="C46" s="13" t="s">
        <v>66</v>
      </c>
      <c r="D46" s="13" t="s">
        <v>66</v>
      </c>
      <c r="E46" s="38" t="s">
        <v>66</v>
      </c>
      <c r="F46" s="13" t="s">
        <v>66</v>
      </c>
      <c r="G46" s="13" t="s">
        <v>66</v>
      </c>
      <c r="H46" s="13" t="s">
        <v>66</v>
      </c>
      <c r="I46" s="13" t="s">
        <v>66</v>
      </c>
      <c r="J46" s="13" t="s">
        <v>66</v>
      </c>
      <c r="K46" s="13" t="s">
        <v>66</v>
      </c>
    </row>
    <row r="47" spans="1:11" x14ac:dyDescent="0.3">
      <c r="A47" s="5" t="s">
        <v>2</v>
      </c>
      <c r="B47" s="5" t="s">
        <v>387</v>
      </c>
      <c r="C47" s="13" t="s">
        <v>66</v>
      </c>
      <c r="D47" s="13" t="s">
        <v>66</v>
      </c>
      <c r="E47" s="38" t="s">
        <v>66</v>
      </c>
      <c r="F47" s="13" t="s">
        <v>66</v>
      </c>
      <c r="G47" s="13" t="s">
        <v>66</v>
      </c>
      <c r="H47" s="13" t="s">
        <v>66</v>
      </c>
      <c r="I47" s="13" t="s">
        <v>66</v>
      </c>
      <c r="J47" s="13" t="s">
        <v>66</v>
      </c>
      <c r="K47" s="13" t="s">
        <v>66</v>
      </c>
    </row>
    <row r="48" spans="1:11" x14ac:dyDescent="0.3">
      <c r="A48" s="5" t="s">
        <v>8</v>
      </c>
      <c r="B48" s="5" t="s">
        <v>388</v>
      </c>
      <c r="C48" s="13" t="s">
        <v>66</v>
      </c>
      <c r="D48" s="13" t="s">
        <v>66</v>
      </c>
      <c r="E48" s="38" t="s">
        <v>66</v>
      </c>
      <c r="F48" s="13" t="s">
        <v>66</v>
      </c>
      <c r="G48" s="13" t="s">
        <v>66</v>
      </c>
      <c r="H48" s="13" t="s">
        <v>66</v>
      </c>
      <c r="I48" s="13" t="s">
        <v>66</v>
      </c>
      <c r="J48" s="13" t="s">
        <v>66</v>
      </c>
      <c r="K48" s="13" t="s">
        <v>66</v>
      </c>
    </row>
    <row r="49" spans="1:11" x14ac:dyDescent="0.3">
      <c r="A49" s="5" t="s">
        <v>9</v>
      </c>
      <c r="B49" s="13" t="s">
        <v>389</v>
      </c>
      <c r="C49" s="13" t="s">
        <v>66</v>
      </c>
      <c r="D49" s="13" t="s">
        <v>66</v>
      </c>
      <c r="E49" s="38" t="s">
        <v>66</v>
      </c>
      <c r="F49" s="13" t="s">
        <v>66</v>
      </c>
      <c r="G49" s="13" t="s">
        <v>66</v>
      </c>
      <c r="H49" s="13" t="s">
        <v>66</v>
      </c>
      <c r="I49" s="13" t="s">
        <v>66</v>
      </c>
      <c r="J49" s="13" t="s">
        <v>66</v>
      </c>
      <c r="K49" s="13" t="s">
        <v>66</v>
      </c>
    </row>
    <row r="50" spans="1:11" x14ac:dyDescent="0.3">
      <c r="A50" s="5" t="s">
        <v>10</v>
      </c>
      <c r="B50" s="13" t="s">
        <v>390</v>
      </c>
      <c r="C50" s="13" t="s">
        <v>66</v>
      </c>
      <c r="D50" s="13" t="s">
        <v>66</v>
      </c>
      <c r="E50" s="38" t="s">
        <v>66</v>
      </c>
      <c r="F50" s="13" t="s">
        <v>66</v>
      </c>
      <c r="G50" s="13" t="s">
        <v>66</v>
      </c>
      <c r="H50" s="13" t="s">
        <v>66</v>
      </c>
      <c r="I50" s="13" t="s">
        <v>66</v>
      </c>
      <c r="J50" s="13" t="s">
        <v>66</v>
      </c>
      <c r="K50" s="13" t="s">
        <v>66</v>
      </c>
    </row>
    <row r="51" spans="1:11" ht="21" customHeight="1" x14ac:dyDescent="0.3">
      <c r="A51" s="5" t="s">
        <v>269</v>
      </c>
      <c r="B51" s="5" t="s">
        <v>392</v>
      </c>
      <c r="C51" s="13" t="s">
        <v>66</v>
      </c>
      <c r="D51" s="13" t="s">
        <v>66</v>
      </c>
      <c r="E51" s="13" t="s">
        <v>66</v>
      </c>
      <c r="F51" s="13" t="s">
        <v>66</v>
      </c>
      <c r="G51" s="13" t="s">
        <v>66</v>
      </c>
      <c r="H51" s="13" t="s">
        <v>66</v>
      </c>
      <c r="I51" s="13" t="s">
        <v>66</v>
      </c>
      <c r="J51" s="13" t="s">
        <v>66</v>
      </c>
      <c r="K51" s="13" t="s">
        <v>270</v>
      </c>
    </row>
    <row r="53" spans="1:11" x14ac:dyDescent="0.3">
      <c r="A53" s="77" t="s">
        <v>249</v>
      </c>
      <c r="B53" s="77"/>
      <c r="C53" s="80"/>
      <c r="D53" s="76"/>
      <c r="E53" s="79">
        <f>SUM(E5:E52)</f>
        <v>142869145</v>
      </c>
      <c r="F53" s="79">
        <f>SUM(F5:F52)</f>
        <v>0</v>
      </c>
      <c r="G53" s="79">
        <f>SUM(G5:G52)</f>
        <v>71838162</v>
      </c>
    </row>
    <row r="54" spans="1:11" x14ac:dyDescent="0.3">
      <c r="A54" s="80" t="s">
        <v>248</v>
      </c>
      <c r="B54" s="80"/>
      <c r="C54" s="76"/>
      <c r="D54" s="76"/>
      <c r="E54" s="76"/>
      <c r="F54" s="76"/>
      <c r="G54" s="76"/>
      <c r="J54" s="29"/>
      <c r="K54" s="7"/>
    </row>
    <row r="55" spans="1:11" x14ac:dyDescent="0.3">
      <c r="A55" s="81" t="s">
        <v>1</v>
      </c>
      <c r="B55" s="81"/>
      <c r="C55" s="80"/>
      <c r="D55" s="76"/>
      <c r="E55" s="78">
        <f>SUM(E5:E16)</f>
        <v>42766745</v>
      </c>
      <c r="F55" s="78">
        <f>SUM(F5:F16)</f>
        <v>0</v>
      </c>
      <c r="G55" s="78">
        <f>SUM(G5:G16)</f>
        <v>1697318</v>
      </c>
    </row>
    <row r="56" spans="1:11" x14ac:dyDescent="0.3">
      <c r="A56" s="81" t="s">
        <v>5</v>
      </c>
      <c r="B56" s="81"/>
      <c r="C56" s="80"/>
      <c r="D56" s="76"/>
      <c r="E56" s="78">
        <f>SUM(E17:E32)</f>
        <v>0</v>
      </c>
      <c r="F56" s="78">
        <f>SUM(F17:F32)</f>
        <v>0</v>
      </c>
      <c r="G56" s="78">
        <f>SUM(G17:G32)</f>
        <v>70140844</v>
      </c>
    </row>
    <row r="57" spans="1:11" x14ac:dyDescent="0.3">
      <c r="A57" s="99" t="s">
        <v>3</v>
      </c>
      <c r="B57" s="99"/>
      <c r="C57" s="80"/>
      <c r="D57" s="76"/>
      <c r="E57" s="78">
        <f>SUM(E33:E35)</f>
        <v>650000</v>
      </c>
      <c r="F57" s="78">
        <f>SUM(F33:F35)</f>
        <v>0</v>
      </c>
      <c r="G57" s="78">
        <f>SUM(G33:G35)</f>
        <v>0</v>
      </c>
    </row>
    <row r="58" spans="1:11" ht="57.6" x14ac:dyDescent="0.3">
      <c r="A58" s="99" t="s">
        <v>367</v>
      </c>
      <c r="B58" s="99"/>
      <c r="C58" s="80"/>
      <c r="D58" s="76"/>
      <c r="E58" s="78">
        <f t="shared" ref="E58:G59" si="0">SUM(E36)</f>
        <v>11030000</v>
      </c>
      <c r="F58" s="78">
        <f t="shared" si="0"/>
        <v>0</v>
      </c>
      <c r="G58" s="78">
        <f t="shared" si="0"/>
        <v>0</v>
      </c>
    </row>
    <row r="59" spans="1:11" ht="28.8" x14ac:dyDescent="0.3">
      <c r="A59" s="99" t="s">
        <v>368</v>
      </c>
      <c r="B59" s="99"/>
      <c r="C59" s="80"/>
      <c r="D59" s="76"/>
      <c r="E59" s="78">
        <f t="shared" si="0"/>
        <v>12000000</v>
      </c>
      <c r="F59" s="78">
        <f t="shared" si="0"/>
        <v>0</v>
      </c>
      <c r="G59" s="78">
        <f t="shared" si="0"/>
        <v>0</v>
      </c>
    </row>
    <row r="60" spans="1:11" x14ac:dyDescent="0.3">
      <c r="A60" s="81" t="s">
        <v>6</v>
      </c>
      <c r="B60" s="81"/>
      <c r="C60" s="80"/>
      <c r="D60" s="76"/>
      <c r="E60" s="78">
        <f>SUM(E38:E40)</f>
        <v>1250000</v>
      </c>
      <c r="F60" s="78">
        <f>SUM(F38:F38)</f>
        <v>0</v>
      </c>
      <c r="G60" s="78">
        <f>SUM(G38:G38)</f>
        <v>0</v>
      </c>
    </row>
    <row r="61" spans="1:11" x14ac:dyDescent="0.3">
      <c r="A61" s="81" t="s">
        <v>7</v>
      </c>
      <c r="B61" s="81"/>
      <c r="C61" s="80"/>
      <c r="D61" s="76"/>
      <c r="E61" s="78">
        <f>SUM(E41:E43)</f>
        <v>60172400</v>
      </c>
      <c r="F61" s="78">
        <f t="shared" ref="F61:G61" si="1">SUM(F41:F43)</f>
        <v>0</v>
      </c>
      <c r="G61" s="78">
        <f t="shared" si="1"/>
        <v>0</v>
      </c>
    </row>
    <row r="62" spans="1:11" x14ac:dyDescent="0.3">
      <c r="A62" s="77" t="s">
        <v>11</v>
      </c>
      <c r="B62" s="76"/>
      <c r="C62" s="76"/>
      <c r="D62" s="76"/>
      <c r="E62" s="78">
        <f>SUM(E44:E45)</f>
        <v>15000000</v>
      </c>
      <c r="F62" s="78"/>
      <c r="G62" s="78"/>
    </row>
    <row r="64" spans="1:11" x14ac:dyDescent="0.3">
      <c r="A64" s="7" t="s">
        <v>378</v>
      </c>
    </row>
    <row r="65" spans="1:1" x14ac:dyDescent="0.3">
      <c r="A65" s="7" t="s">
        <v>396</v>
      </c>
    </row>
    <row r="66" spans="1:1" x14ac:dyDescent="0.3">
      <c r="A66" s="102" t="s">
        <v>394</v>
      </c>
    </row>
    <row r="68" spans="1:1" x14ac:dyDescent="0.3">
      <c r="A68" s="7" t="s">
        <v>410</v>
      </c>
    </row>
  </sheetData>
  <mergeCells count="1">
    <mergeCell ref="C2:J2"/>
  </mergeCells>
  <hyperlinks>
    <hyperlink ref="A66" r:id="rId1"/>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4"/>
  <sheetViews>
    <sheetView zoomScale="75" zoomScaleNormal="75" workbookViewId="0">
      <pane ySplit="4" topLeftCell="A22" activePane="bottomLeft" state="frozen"/>
      <selection pane="bottomLeft" activeCell="E37" sqref="E37"/>
    </sheetView>
  </sheetViews>
  <sheetFormatPr defaultColWidth="8.88671875" defaultRowHeight="14.4" x14ac:dyDescent="0.3"/>
  <cols>
    <col min="1" max="2" width="33.33203125" style="7" customWidth="1"/>
    <col min="3" max="3" width="19" style="29" customWidth="1"/>
    <col min="4" max="4" width="27" style="31" customWidth="1"/>
    <col min="5" max="5" width="45.33203125" style="29" customWidth="1"/>
    <col min="6" max="6" width="19.6640625" style="7" customWidth="1"/>
    <col min="7" max="7" width="22.6640625" style="7" customWidth="1"/>
    <col min="8" max="8" width="30.88671875" style="90" customWidth="1"/>
    <col min="9" max="9" width="58.44140625" style="29" customWidth="1"/>
    <col min="10" max="16384" width="8.88671875" style="7"/>
  </cols>
  <sheetData>
    <row r="2" spans="1:9" ht="67.95" customHeight="1" x14ac:dyDescent="0.45">
      <c r="C2" s="104" t="s">
        <v>279</v>
      </c>
      <c r="D2" s="104"/>
      <c r="E2" s="104"/>
      <c r="F2" s="104"/>
      <c r="G2" s="104"/>
      <c r="H2" s="104"/>
      <c r="I2" s="104"/>
    </row>
    <row r="4" spans="1:9" s="1" customFormat="1" ht="89.4" customHeight="1" x14ac:dyDescent="0.3">
      <c r="A4" s="94" t="s">
        <v>0</v>
      </c>
      <c r="B4" s="94" t="s">
        <v>393</v>
      </c>
      <c r="C4" s="94" t="s">
        <v>272</v>
      </c>
      <c r="D4" s="95" t="s">
        <v>14</v>
      </c>
      <c r="E4" s="96" t="s">
        <v>29</v>
      </c>
      <c r="F4" s="94" t="s">
        <v>37</v>
      </c>
      <c r="G4" s="94" t="s">
        <v>12</v>
      </c>
      <c r="H4" s="97" t="s">
        <v>257</v>
      </c>
      <c r="I4" s="94" t="s">
        <v>13</v>
      </c>
    </row>
    <row r="5" spans="1:9" ht="28.8" x14ac:dyDescent="0.3">
      <c r="A5" s="42" t="s">
        <v>1</v>
      </c>
      <c r="B5" s="42" t="s">
        <v>379</v>
      </c>
      <c r="C5" s="43" t="s">
        <v>19</v>
      </c>
      <c r="D5" s="45">
        <v>3000000</v>
      </c>
      <c r="E5" s="66" t="s">
        <v>17</v>
      </c>
      <c r="F5" s="47" t="s">
        <v>251</v>
      </c>
      <c r="G5" s="47" t="s">
        <v>82</v>
      </c>
      <c r="H5" s="48" t="s">
        <v>36</v>
      </c>
      <c r="I5" s="44" t="s">
        <v>254</v>
      </c>
    </row>
    <row r="6" spans="1:9" ht="28.8" x14ac:dyDescent="0.3">
      <c r="A6" s="5" t="s">
        <v>69</v>
      </c>
      <c r="B6" s="42" t="s">
        <v>379</v>
      </c>
      <c r="C6" s="13" t="s">
        <v>19</v>
      </c>
      <c r="D6" s="45">
        <v>3000000</v>
      </c>
      <c r="E6" s="67" t="s">
        <v>17</v>
      </c>
      <c r="F6" s="47" t="s">
        <v>82</v>
      </c>
      <c r="G6" s="47" t="s">
        <v>82</v>
      </c>
      <c r="H6" s="48" t="s">
        <v>36</v>
      </c>
      <c r="I6" s="44" t="s">
        <v>254</v>
      </c>
    </row>
    <row r="7" spans="1:9" ht="28.8" x14ac:dyDescent="0.3">
      <c r="A7" s="5" t="s">
        <v>69</v>
      </c>
      <c r="B7" s="42" t="s">
        <v>379</v>
      </c>
      <c r="C7" s="13" t="s">
        <v>19</v>
      </c>
      <c r="D7" s="45">
        <v>3000000</v>
      </c>
      <c r="E7" s="67" t="s">
        <v>17</v>
      </c>
      <c r="F7" s="47" t="s">
        <v>82</v>
      </c>
      <c r="G7" s="47" t="s">
        <v>82</v>
      </c>
      <c r="H7" s="48" t="s">
        <v>36</v>
      </c>
      <c r="I7" s="44" t="s">
        <v>254</v>
      </c>
    </row>
    <row r="8" spans="1:9" ht="28.8" x14ac:dyDescent="0.3">
      <c r="A8" s="5" t="s">
        <v>69</v>
      </c>
      <c r="B8" s="42" t="s">
        <v>379</v>
      </c>
      <c r="C8" s="13" t="s">
        <v>19</v>
      </c>
      <c r="D8" s="45">
        <v>3000000</v>
      </c>
      <c r="E8" s="67" t="s">
        <v>17</v>
      </c>
      <c r="F8" s="47" t="s">
        <v>82</v>
      </c>
      <c r="G8" s="47" t="s">
        <v>82</v>
      </c>
      <c r="H8" s="48" t="s">
        <v>36</v>
      </c>
      <c r="I8" s="44" t="s">
        <v>254</v>
      </c>
    </row>
    <row r="9" spans="1:9" ht="28.8" x14ac:dyDescent="0.3">
      <c r="A9" s="5" t="s">
        <v>69</v>
      </c>
      <c r="B9" s="42" t="s">
        <v>379</v>
      </c>
      <c r="C9" s="13" t="s">
        <v>19</v>
      </c>
      <c r="D9" s="45">
        <v>3000000</v>
      </c>
      <c r="E9" s="67" t="s">
        <v>17</v>
      </c>
      <c r="F9" s="47" t="s">
        <v>82</v>
      </c>
      <c r="G9" s="47" t="s">
        <v>82</v>
      </c>
      <c r="H9" s="48" t="s">
        <v>36</v>
      </c>
      <c r="I9" s="44" t="s">
        <v>254</v>
      </c>
    </row>
    <row r="10" spans="1:9" ht="28.8" x14ac:dyDescent="0.3">
      <c r="A10" s="5" t="s">
        <v>69</v>
      </c>
      <c r="B10" s="42" t="s">
        <v>379</v>
      </c>
      <c r="C10" s="13" t="s">
        <v>19</v>
      </c>
      <c r="D10" s="45">
        <v>3000000</v>
      </c>
      <c r="E10" s="67" t="s">
        <v>17</v>
      </c>
      <c r="F10" s="47" t="s">
        <v>82</v>
      </c>
      <c r="G10" s="47" t="s">
        <v>82</v>
      </c>
      <c r="H10" s="48" t="s">
        <v>36</v>
      </c>
      <c r="I10" s="44" t="s">
        <v>254</v>
      </c>
    </row>
    <row r="11" spans="1:9" ht="28.8" x14ac:dyDescent="0.3">
      <c r="A11" s="5" t="s">
        <v>69</v>
      </c>
      <c r="B11" s="42" t="s">
        <v>379</v>
      </c>
      <c r="C11" s="13" t="s">
        <v>19</v>
      </c>
      <c r="D11" s="9">
        <v>6000000</v>
      </c>
      <c r="E11" s="67" t="s">
        <v>17</v>
      </c>
      <c r="F11" s="47" t="s">
        <v>82</v>
      </c>
      <c r="G11" s="47" t="s">
        <v>82</v>
      </c>
      <c r="H11" s="48" t="s">
        <v>36</v>
      </c>
      <c r="I11" s="44" t="s">
        <v>254</v>
      </c>
    </row>
    <row r="12" spans="1:9" ht="28.8" x14ac:dyDescent="0.3">
      <c r="A12" s="5" t="s">
        <v>69</v>
      </c>
      <c r="B12" s="42" t="s">
        <v>379</v>
      </c>
      <c r="C12" s="13" t="s">
        <v>19</v>
      </c>
      <c r="D12" s="9">
        <v>3000000</v>
      </c>
      <c r="E12" s="67" t="s">
        <v>17</v>
      </c>
      <c r="F12" s="47" t="s">
        <v>82</v>
      </c>
      <c r="G12" s="47" t="s">
        <v>82</v>
      </c>
      <c r="H12" s="48" t="s">
        <v>36</v>
      </c>
      <c r="I12" s="44" t="s">
        <v>254</v>
      </c>
    </row>
    <row r="13" spans="1:9" ht="28.8" x14ac:dyDescent="0.3">
      <c r="A13" s="5" t="s">
        <v>69</v>
      </c>
      <c r="B13" s="42" t="s">
        <v>379</v>
      </c>
      <c r="C13" s="13" t="s">
        <v>19</v>
      </c>
      <c r="D13" s="9">
        <v>6000000</v>
      </c>
      <c r="E13" s="67" t="s">
        <v>17</v>
      </c>
      <c r="F13" s="47" t="s">
        <v>82</v>
      </c>
      <c r="G13" s="47" t="s">
        <v>82</v>
      </c>
      <c r="H13" s="48" t="s">
        <v>36</v>
      </c>
      <c r="I13" s="44" t="s">
        <v>254</v>
      </c>
    </row>
    <row r="14" spans="1:9" x14ac:dyDescent="0.3">
      <c r="A14" s="5" t="s">
        <v>5</v>
      </c>
      <c r="B14" s="13" t="s">
        <v>380</v>
      </c>
      <c r="C14" s="13" t="s">
        <v>66</v>
      </c>
      <c r="D14" s="13" t="s">
        <v>66</v>
      </c>
      <c r="E14" s="13" t="s">
        <v>66</v>
      </c>
      <c r="F14" s="13" t="s">
        <v>66</v>
      </c>
      <c r="G14" s="13" t="s">
        <v>66</v>
      </c>
      <c r="H14" s="13" t="s">
        <v>66</v>
      </c>
      <c r="I14" s="13"/>
    </row>
    <row r="15" spans="1:9" x14ac:dyDescent="0.3">
      <c r="A15" s="5" t="s">
        <v>3</v>
      </c>
      <c r="B15" s="5" t="s">
        <v>382</v>
      </c>
      <c r="C15" s="13" t="s">
        <v>66</v>
      </c>
      <c r="D15" s="13" t="s">
        <v>66</v>
      </c>
      <c r="E15" s="13" t="s">
        <v>66</v>
      </c>
      <c r="F15" s="13" t="s">
        <v>66</v>
      </c>
      <c r="G15" s="13" t="s">
        <v>66</v>
      </c>
      <c r="H15" s="13" t="s">
        <v>66</v>
      </c>
      <c r="I15" s="13"/>
    </row>
    <row r="16" spans="1:9" ht="57.6" x14ac:dyDescent="0.3">
      <c r="A16" s="4" t="s">
        <v>367</v>
      </c>
      <c r="B16" s="4" t="s">
        <v>383</v>
      </c>
      <c r="C16" s="5" t="s">
        <v>49</v>
      </c>
      <c r="D16" s="28">
        <v>11030000</v>
      </c>
      <c r="E16" s="68" t="s">
        <v>56</v>
      </c>
      <c r="F16" s="5" t="s">
        <v>82</v>
      </c>
      <c r="G16" s="5" t="s">
        <v>253</v>
      </c>
      <c r="H16" s="12" t="s">
        <v>36</v>
      </c>
      <c r="I16" s="71"/>
    </row>
    <row r="17" spans="1:9" ht="28.8" x14ac:dyDescent="0.3">
      <c r="A17" s="4" t="s">
        <v>368</v>
      </c>
      <c r="B17" s="4" t="s">
        <v>384</v>
      </c>
      <c r="C17" s="5" t="s">
        <v>49</v>
      </c>
      <c r="D17" s="28">
        <v>12000000</v>
      </c>
      <c r="E17" s="68" t="s">
        <v>56</v>
      </c>
      <c r="F17" s="5" t="s">
        <v>82</v>
      </c>
      <c r="G17" s="5" t="s">
        <v>252</v>
      </c>
      <c r="H17" s="12" t="s">
        <v>36</v>
      </c>
      <c r="I17" s="71"/>
    </row>
    <row r="18" spans="1:9" ht="28.8" x14ac:dyDescent="0.3">
      <c r="A18" s="5" t="s">
        <v>6</v>
      </c>
      <c r="B18" s="5" t="s">
        <v>385</v>
      </c>
      <c r="C18" s="13" t="s">
        <v>49</v>
      </c>
      <c r="D18" s="74">
        <v>250000</v>
      </c>
      <c r="E18" s="68" t="s">
        <v>56</v>
      </c>
      <c r="F18" s="5" t="s">
        <v>82</v>
      </c>
      <c r="G18" s="5" t="s">
        <v>253</v>
      </c>
      <c r="H18" s="12" t="s">
        <v>36</v>
      </c>
      <c r="I18" s="13" t="s">
        <v>375</v>
      </c>
    </row>
    <row r="19" spans="1:9" ht="28.8" x14ac:dyDescent="0.3">
      <c r="A19" s="5" t="s">
        <v>6</v>
      </c>
      <c r="B19" s="5" t="s">
        <v>385</v>
      </c>
      <c r="C19" s="13" t="s">
        <v>49</v>
      </c>
      <c r="D19" s="74">
        <v>500000</v>
      </c>
      <c r="E19" s="68" t="s">
        <v>56</v>
      </c>
      <c r="F19" s="5" t="s">
        <v>82</v>
      </c>
      <c r="G19" s="5" t="s">
        <v>253</v>
      </c>
      <c r="H19" s="12" t="s">
        <v>36</v>
      </c>
      <c r="I19" s="13" t="s">
        <v>375</v>
      </c>
    </row>
    <row r="20" spans="1:9" ht="28.8" x14ac:dyDescent="0.3">
      <c r="A20" s="5" t="s">
        <v>6</v>
      </c>
      <c r="B20" s="5" t="s">
        <v>385</v>
      </c>
      <c r="C20" s="13" t="s">
        <v>49</v>
      </c>
      <c r="D20" s="74">
        <v>500000</v>
      </c>
      <c r="E20" s="68" t="s">
        <v>56</v>
      </c>
      <c r="F20" s="5" t="s">
        <v>82</v>
      </c>
      <c r="G20" s="5" t="s">
        <v>253</v>
      </c>
      <c r="H20" s="12" t="s">
        <v>36</v>
      </c>
      <c r="I20" s="13" t="s">
        <v>375</v>
      </c>
    </row>
    <row r="21" spans="1:9" ht="28.8" x14ac:dyDescent="0.3">
      <c r="A21" s="5" t="s">
        <v>7</v>
      </c>
      <c r="B21" s="13" t="s">
        <v>381</v>
      </c>
      <c r="C21" s="13" t="s">
        <v>19</v>
      </c>
      <c r="D21" s="14">
        <v>53262</v>
      </c>
      <c r="E21" s="68" t="s">
        <v>56</v>
      </c>
      <c r="F21" s="75" t="s">
        <v>92</v>
      </c>
      <c r="G21" s="75" t="s">
        <v>255</v>
      </c>
      <c r="H21" s="12" t="s">
        <v>36</v>
      </c>
      <c r="I21" s="13"/>
    </row>
    <row r="22" spans="1:9" ht="28.8" x14ac:dyDescent="0.3">
      <c r="A22" s="5" t="s">
        <v>7</v>
      </c>
      <c r="B22" s="13" t="s">
        <v>381</v>
      </c>
      <c r="C22" s="13" t="s">
        <v>19</v>
      </c>
      <c r="D22" s="73">
        <v>60119138</v>
      </c>
      <c r="E22" s="68" t="s">
        <v>56</v>
      </c>
      <c r="F22" s="75" t="s">
        <v>92</v>
      </c>
      <c r="G22" s="75" t="s">
        <v>255</v>
      </c>
      <c r="H22" s="12" t="s">
        <v>36</v>
      </c>
      <c r="I22" s="13"/>
    </row>
    <row r="23" spans="1:9" ht="28.8" x14ac:dyDescent="0.3">
      <c r="A23" s="105" t="s">
        <v>11</v>
      </c>
      <c r="B23" s="12" t="s">
        <v>391</v>
      </c>
      <c r="C23" s="12" t="s">
        <v>19</v>
      </c>
      <c r="D23" s="107">
        <v>10000000</v>
      </c>
      <c r="E23" s="68" t="s">
        <v>56</v>
      </c>
      <c r="F23" s="105" t="s">
        <v>151</v>
      </c>
      <c r="G23" s="105" t="s">
        <v>151</v>
      </c>
      <c r="H23" s="12" t="s">
        <v>36</v>
      </c>
      <c r="I23" s="12" t="s">
        <v>415</v>
      </c>
    </row>
    <row r="24" spans="1:9" ht="43.2" x14ac:dyDescent="0.3">
      <c r="A24" s="105" t="s">
        <v>11</v>
      </c>
      <c r="B24" s="12" t="s">
        <v>391</v>
      </c>
      <c r="C24" s="12" t="s">
        <v>19</v>
      </c>
      <c r="D24" s="107">
        <v>5000000</v>
      </c>
      <c r="E24" s="68" t="s">
        <v>56</v>
      </c>
      <c r="F24" s="105" t="s">
        <v>93</v>
      </c>
      <c r="G24" s="105" t="s">
        <v>93</v>
      </c>
      <c r="H24" s="12" t="s">
        <v>36</v>
      </c>
      <c r="I24" s="12" t="s">
        <v>413</v>
      </c>
    </row>
    <row r="25" spans="1:9" x14ac:dyDescent="0.3">
      <c r="A25" s="5" t="s">
        <v>4</v>
      </c>
      <c r="B25" s="5" t="s">
        <v>386</v>
      </c>
      <c r="C25" s="13" t="s">
        <v>66</v>
      </c>
      <c r="D25" s="38" t="s">
        <v>66</v>
      </c>
      <c r="E25" s="13" t="s">
        <v>66</v>
      </c>
      <c r="F25" s="13" t="s">
        <v>66</v>
      </c>
      <c r="G25" s="13" t="s">
        <v>66</v>
      </c>
      <c r="H25" s="13" t="s">
        <v>66</v>
      </c>
      <c r="I25" s="13" t="s">
        <v>66</v>
      </c>
    </row>
    <row r="26" spans="1:9" x14ac:dyDescent="0.3">
      <c r="A26" s="5" t="s">
        <v>2</v>
      </c>
      <c r="B26" s="5" t="s">
        <v>387</v>
      </c>
      <c r="C26" s="13" t="s">
        <v>66</v>
      </c>
      <c r="D26" s="38" t="s">
        <v>66</v>
      </c>
      <c r="E26" s="13" t="s">
        <v>66</v>
      </c>
      <c r="F26" s="13" t="s">
        <v>66</v>
      </c>
      <c r="G26" s="13" t="s">
        <v>66</v>
      </c>
      <c r="H26" s="13" t="s">
        <v>66</v>
      </c>
      <c r="I26" s="13" t="s">
        <v>66</v>
      </c>
    </row>
    <row r="27" spans="1:9" x14ac:dyDescent="0.3">
      <c r="A27" s="5" t="s">
        <v>8</v>
      </c>
      <c r="B27" s="5" t="s">
        <v>388</v>
      </c>
      <c r="C27" s="13" t="s">
        <v>66</v>
      </c>
      <c r="D27" s="38" t="s">
        <v>66</v>
      </c>
      <c r="E27" s="13" t="s">
        <v>66</v>
      </c>
      <c r="F27" s="13" t="s">
        <v>66</v>
      </c>
      <c r="G27" s="13" t="s">
        <v>66</v>
      </c>
      <c r="H27" s="13" t="s">
        <v>66</v>
      </c>
      <c r="I27" s="13" t="s">
        <v>66</v>
      </c>
    </row>
    <row r="28" spans="1:9" x14ac:dyDescent="0.3">
      <c r="A28" s="5" t="s">
        <v>9</v>
      </c>
      <c r="B28" s="13" t="s">
        <v>389</v>
      </c>
      <c r="C28" s="13" t="s">
        <v>66</v>
      </c>
      <c r="D28" s="38" t="s">
        <v>66</v>
      </c>
      <c r="E28" s="13" t="s">
        <v>66</v>
      </c>
      <c r="F28" s="13" t="s">
        <v>66</v>
      </c>
      <c r="G28" s="13" t="s">
        <v>66</v>
      </c>
      <c r="H28" s="13" t="s">
        <v>66</v>
      </c>
      <c r="I28" s="13" t="s">
        <v>66</v>
      </c>
    </row>
    <row r="29" spans="1:9" x14ac:dyDescent="0.3">
      <c r="A29" s="5" t="s">
        <v>10</v>
      </c>
      <c r="B29" s="13" t="s">
        <v>390</v>
      </c>
      <c r="C29" s="13" t="s">
        <v>66</v>
      </c>
      <c r="D29" s="38" t="s">
        <v>66</v>
      </c>
      <c r="E29" s="13" t="s">
        <v>66</v>
      </c>
      <c r="F29" s="13" t="s">
        <v>66</v>
      </c>
      <c r="G29" s="13" t="s">
        <v>66</v>
      </c>
      <c r="H29" s="13" t="s">
        <v>66</v>
      </c>
      <c r="I29" s="13" t="s">
        <v>66</v>
      </c>
    </row>
    <row r="30" spans="1:9" ht="34.950000000000003" customHeight="1" x14ac:dyDescent="0.3">
      <c r="A30" s="5" t="s">
        <v>269</v>
      </c>
      <c r="B30" s="5" t="s">
        <v>392</v>
      </c>
      <c r="C30" s="13" t="s">
        <v>66</v>
      </c>
      <c r="D30" s="13" t="s">
        <v>66</v>
      </c>
      <c r="E30" s="13" t="s">
        <v>66</v>
      </c>
      <c r="F30" s="13" t="s">
        <v>66</v>
      </c>
      <c r="G30" s="13" t="s">
        <v>66</v>
      </c>
      <c r="H30" s="13" t="s">
        <v>66</v>
      </c>
      <c r="I30" s="13" t="s">
        <v>270</v>
      </c>
    </row>
    <row r="32" spans="1:9" x14ac:dyDescent="0.3">
      <c r="A32" s="77" t="s">
        <v>249</v>
      </c>
      <c r="B32" s="77"/>
      <c r="C32" s="80"/>
      <c r="D32" s="79">
        <f>SUM(D5:D31)</f>
        <v>132452400</v>
      </c>
      <c r="E32" s="7"/>
    </row>
    <row r="33" spans="1:9" x14ac:dyDescent="0.3">
      <c r="A33" s="80" t="s">
        <v>248</v>
      </c>
      <c r="B33" s="80"/>
      <c r="C33" s="76"/>
      <c r="D33" s="76"/>
      <c r="E33" s="7"/>
      <c r="H33" s="29"/>
      <c r="I33" s="7"/>
    </row>
    <row r="34" spans="1:9" x14ac:dyDescent="0.3">
      <c r="A34" s="81" t="s">
        <v>1</v>
      </c>
      <c r="B34" s="81"/>
      <c r="C34" s="80"/>
      <c r="D34" s="78">
        <f>SUM(D5:D13)</f>
        <v>33000000</v>
      </c>
      <c r="E34" s="7"/>
    </row>
    <row r="35" spans="1:9" x14ac:dyDescent="0.3">
      <c r="A35" s="81" t="s">
        <v>5</v>
      </c>
      <c r="B35" s="81"/>
      <c r="C35" s="80"/>
      <c r="D35" s="78">
        <f>SUM(D14:D14)</f>
        <v>0</v>
      </c>
      <c r="E35" s="7"/>
    </row>
    <row r="36" spans="1:9" x14ac:dyDescent="0.3">
      <c r="A36" s="99" t="s">
        <v>3</v>
      </c>
      <c r="B36" s="99"/>
      <c r="C36" s="80"/>
      <c r="D36" s="78">
        <f>SUM(D15:D15)</f>
        <v>0</v>
      </c>
      <c r="E36" s="7"/>
    </row>
    <row r="37" spans="1:9" ht="57.6" x14ac:dyDescent="0.3">
      <c r="A37" s="99" t="s">
        <v>367</v>
      </c>
      <c r="B37" s="99"/>
      <c r="C37" s="80"/>
      <c r="D37" s="78">
        <f>SUM(D16)</f>
        <v>11030000</v>
      </c>
      <c r="E37" s="7"/>
    </row>
    <row r="38" spans="1:9" ht="28.8" x14ac:dyDescent="0.3">
      <c r="A38" s="99" t="s">
        <v>368</v>
      </c>
      <c r="B38" s="99"/>
      <c r="C38" s="80"/>
      <c r="D38" s="78">
        <f>SUM(D17)</f>
        <v>12000000</v>
      </c>
      <c r="E38" s="7"/>
    </row>
    <row r="39" spans="1:9" x14ac:dyDescent="0.3">
      <c r="A39" s="81" t="s">
        <v>6</v>
      </c>
      <c r="B39" s="81"/>
      <c r="C39" s="80"/>
      <c r="D39" s="78">
        <f>SUM(D18:D20)</f>
        <v>1250000</v>
      </c>
      <c r="E39" s="7"/>
    </row>
    <row r="40" spans="1:9" x14ac:dyDescent="0.3">
      <c r="A40" s="81" t="s">
        <v>7</v>
      </c>
      <c r="B40" s="81"/>
      <c r="C40" s="80"/>
      <c r="D40" s="78">
        <f>SUM(D21:D22)</f>
        <v>60172400</v>
      </c>
      <c r="E40" s="7"/>
    </row>
    <row r="41" spans="1:9" x14ac:dyDescent="0.3">
      <c r="A41" s="81" t="s">
        <v>11</v>
      </c>
      <c r="B41" s="81"/>
      <c r="C41" s="80"/>
      <c r="D41" s="78">
        <f>SUM(D23:D24)</f>
        <v>15000000</v>
      </c>
      <c r="E41" s="7"/>
    </row>
    <row r="43" spans="1:9" x14ac:dyDescent="0.3">
      <c r="A43" s="7" t="s">
        <v>396</v>
      </c>
    </row>
    <row r="44" spans="1:9" x14ac:dyDescent="0.3">
      <c r="A44" s="102" t="s">
        <v>394</v>
      </c>
    </row>
  </sheetData>
  <mergeCells count="1">
    <mergeCell ref="C2:I2"/>
  </mergeCells>
  <hyperlinks>
    <hyperlink ref="A44" r:id="rId1"/>
  </hyperlink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5"/>
  <sheetViews>
    <sheetView zoomScale="75" zoomScaleNormal="75" workbookViewId="0">
      <pane ySplit="1" topLeftCell="A15" activePane="bottomLeft" state="frozen"/>
      <selection pane="bottomLeft" activeCell="A15" sqref="A15"/>
    </sheetView>
  </sheetViews>
  <sheetFormatPr defaultRowHeight="14.4" x14ac:dyDescent="0.3"/>
  <cols>
    <col min="1" max="2" width="38.33203125" style="26" customWidth="1"/>
    <col min="3" max="3" width="24.6640625" style="18" customWidth="1"/>
    <col min="4" max="4" width="38.6640625" style="27" customWidth="1"/>
    <col min="5" max="5" width="21.6640625" style="41" customWidth="1"/>
    <col min="6" max="6" width="46.5546875" style="18" customWidth="1"/>
    <col min="7" max="7" width="18.6640625" style="18" customWidth="1"/>
    <col min="8" max="8" width="14.5546875" style="35" customWidth="1"/>
    <col min="9" max="9" width="15.88671875" style="35" customWidth="1"/>
    <col min="10" max="10" width="38.88671875" style="27" customWidth="1"/>
    <col min="11" max="11" width="57.109375" style="18" customWidth="1"/>
  </cols>
  <sheetData>
    <row r="2" spans="1:11" ht="20.399999999999999" x14ac:dyDescent="0.45">
      <c r="A2" s="18"/>
      <c r="B2" s="18"/>
      <c r="C2" s="104" t="s">
        <v>275</v>
      </c>
      <c r="D2" s="104"/>
      <c r="E2" s="104"/>
      <c r="F2" s="104"/>
      <c r="G2" s="104"/>
      <c r="H2" s="104"/>
      <c r="I2" s="104"/>
      <c r="J2" s="104"/>
      <c r="K2" s="93"/>
    </row>
    <row r="4" spans="1:11" ht="86.4" x14ac:dyDescent="0.3">
      <c r="A4" s="94" t="s">
        <v>273</v>
      </c>
      <c r="B4" s="94" t="s">
        <v>393</v>
      </c>
      <c r="C4" s="94" t="s">
        <v>272</v>
      </c>
      <c r="D4" s="97" t="s">
        <v>16</v>
      </c>
      <c r="E4" s="95" t="s">
        <v>14</v>
      </c>
      <c r="F4" s="96" t="s">
        <v>29</v>
      </c>
      <c r="G4" s="96" t="s">
        <v>15</v>
      </c>
      <c r="H4" s="94" t="s">
        <v>37</v>
      </c>
      <c r="I4" s="94" t="s">
        <v>12</v>
      </c>
      <c r="J4" s="97" t="s">
        <v>35</v>
      </c>
      <c r="K4" s="94" t="s">
        <v>409</v>
      </c>
    </row>
    <row r="5" spans="1:11" ht="72" x14ac:dyDescent="0.3">
      <c r="A5" s="17" t="s">
        <v>1</v>
      </c>
      <c r="B5" s="42" t="s">
        <v>379</v>
      </c>
      <c r="C5" s="17" t="s">
        <v>19</v>
      </c>
      <c r="D5" s="19" t="s">
        <v>39</v>
      </c>
      <c r="E5" s="20">
        <f>7700000+500000</f>
        <v>8200000</v>
      </c>
      <c r="F5" s="21" t="s">
        <v>56</v>
      </c>
      <c r="G5" s="21" t="s">
        <v>56</v>
      </c>
      <c r="H5" s="60" t="s">
        <v>50</v>
      </c>
      <c r="I5" s="60" t="s">
        <v>51</v>
      </c>
      <c r="J5" s="19" t="s">
        <v>36</v>
      </c>
      <c r="K5" s="60" t="s">
        <v>52</v>
      </c>
    </row>
    <row r="6" spans="1:11" ht="28.8" x14ac:dyDescent="0.3">
      <c r="A6" s="17" t="s">
        <v>1</v>
      </c>
      <c r="B6" s="42" t="s">
        <v>379</v>
      </c>
      <c r="C6" s="17" t="s">
        <v>19</v>
      </c>
      <c r="D6" s="19" t="s">
        <v>40</v>
      </c>
      <c r="E6" s="20">
        <v>55300000</v>
      </c>
      <c r="F6" s="21" t="s">
        <v>56</v>
      </c>
      <c r="G6" s="21" t="s">
        <v>56</v>
      </c>
      <c r="H6" s="60" t="s">
        <v>50</v>
      </c>
      <c r="I6" s="60" t="s">
        <v>51</v>
      </c>
      <c r="J6" s="19" t="s">
        <v>36</v>
      </c>
      <c r="K6" s="60" t="s">
        <v>53</v>
      </c>
    </row>
    <row r="7" spans="1:11" ht="72" x14ac:dyDescent="0.3">
      <c r="A7" s="17" t="s">
        <v>1</v>
      </c>
      <c r="B7" s="42" t="s">
        <v>379</v>
      </c>
      <c r="C7" s="17" t="s">
        <v>19</v>
      </c>
      <c r="D7" s="19" t="s">
        <v>42</v>
      </c>
      <c r="E7" s="20">
        <v>1700000</v>
      </c>
      <c r="F7" s="21" t="s">
        <v>56</v>
      </c>
      <c r="G7" s="21" t="s">
        <v>56</v>
      </c>
      <c r="H7" s="22" t="s">
        <v>50</v>
      </c>
      <c r="I7" s="22" t="s">
        <v>51</v>
      </c>
      <c r="J7" s="19" t="s">
        <v>57</v>
      </c>
      <c r="K7" s="60" t="s">
        <v>52</v>
      </c>
    </row>
    <row r="8" spans="1:11" ht="43.2" x14ac:dyDescent="0.3">
      <c r="A8" s="17" t="s">
        <v>1</v>
      </c>
      <c r="B8" s="42" t="s">
        <v>379</v>
      </c>
      <c r="C8" s="17" t="s">
        <v>19</v>
      </c>
      <c r="D8" s="19" t="s">
        <v>43</v>
      </c>
      <c r="E8" s="20">
        <v>100000</v>
      </c>
      <c r="F8" s="21" t="s">
        <v>56</v>
      </c>
      <c r="G8" s="21" t="s">
        <v>56</v>
      </c>
      <c r="H8" s="22" t="s">
        <v>50</v>
      </c>
      <c r="I8" s="22" t="s">
        <v>51</v>
      </c>
      <c r="J8" s="19" t="s">
        <v>58</v>
      </c>
      <c r="K8" s="60" t="s">
        <v>54</v>
      </c>
    </row>
    <row r="9" spans="1:11" ht="28.8" x14ac:dyDescent="0.3">
      <c r="A9" s="17" t="s">
        <v>1</v>
      </c>
      <c r="B9" s="42" t="s">
        <v>379</v>
      </c>
      <c r="C9" s="17" t="s">
        <v>19</v>
      </c>
      <c r="D9" s="19" t="s">
        <v>44</v>
      </c>
      <c r="E9" s="20">
        <v>1000000</v>
      </c>
      <c r="F9" s="21" t="s">
        <v>56</v>
      </c>
      <c r="G9" s="21" t="s">
        <v>56</v>
      </c>
      <c r="H9" s="22"/>
      <c r="I9" s="22"/>
      <c r="J9" s="19" t="s">
        <v>59</v>
      </c>
      <c r="K9" s="60" t="s">
        <v>54</v>
      </c>
    </row>
    <row r="10" spans="1:11" ht="72" x14ac:dyDescent="0.3">
      <c r="A10" s="17" t="s">
        <v>1</v>
      </c>
      <c r="B10" s="42" t="s">
        <v>379</v>
      </c>
      <c r="C10" s="17" t="s">
        <v>19</v>
      </c>
      <c r="D10" s="19" t="s">
        <v>46</v>
      </c>
      <c r="E10" s="20">
        <v>720000</v>
      </c>
      <c r="F10" s="21" t="s">
        <v>56</v>
      </c>
      <c r="G10" s="21" t="s">
        <v>56</v>
      </c>
      <c r="H10" s="22" t="s">
        <v>50</v>
      </c>
      <c r="I10" s="22" t="s">
        <v>51</v>
      </c>
      <c r="J10" s="19" t="s">
        <v>61</v>
      </c>
      <c r="K10" s="60" t="s">
        <v>52</v>
      </c>
    </row>
    <row r="11" spans="1:11" ht="28.8" x14ac:dyDescent="0.3">
      <c r="A11" s="17" t="s">
        <v>1</v>
      </c>
      <c r="B11" s="42" t="s">
        <v>379</v>
      </c>
      <c r="C11" s="17" t="s">
        <v>19</v>
      </c>
      <c r="D11" s="19" t="s">
        <v>47</v>
      </c>
      <c r="E11" s="20">
        <v>3615000</v>
      </c>
      <c r="F11" s="21" t="s">
        <v>56</v>
      </c>
      <c r="G11" s="21" t="s">
        <v>56</v>
      </c>
      <c r="H11" s="22" t="s">
        <v>50</v>
      </c>
      <c r="I11" s="22" t="s">
        <v>51</v>
      </c>
      <c r="J11" s="19" t="s">
        <v>61</v>
      </c>
      <c r="K11" s="60" t="s">
        <v>54</v>
      </c>
    </row>
    <row r="12" spans="1:11" ht="28.8" x14ac:dyDescent="0.3">
      <c r="A12" s="17" t="s">
        <v>1</v>
      </c>
      <c r="B12" s="42" t="s">
        <v>379</v>
      </c>
      <c r="C12" s="17" t="s">
        <v>19</v>
      </c>
      <c r="D12" s="19" t="s">
        <v>48</v>
      </c>
      <c r="E12" s="20">
        <v>8203790</v>
      </c>
      <c r="F12" s="21" t="s">
        <v>56</v>
      </c>
      <c r="G12" s="21" t="s">
        <v>56</v>
      </c>
      <c r="H12" s="22" t="s">
        <v>50</v>
      </c>
      <c r="I12" s="22" t="s">
        <v>51</v>
      </c>
      <c r="J12" s="19"/>
      <c r="K12" s="60" t="s">
        <v>55</v>
      </c>
    </row>
    <row r="13" spans="1:11" ht="28.8" x14ac:dyDescent="0.3">
      <c r="A13" s="17" t="s">
        <v>1</v>
      </c>
      <c r="B13" s="42" t="s">
        <v>379</v>
      </c>
      <c r="C13" s="17" t="s">
        <v>31</v>
      </c>
      <c r="D13" s="23" t="s">
        <v>62</v>
      </c>
      <c r="E13" s="39" t="s">
        <v>56</v>
      </c>
      <c r="F13" s="17" t="s">
        <v>63</v>
      </c>
      <c r="G13" s="20">
        <v>1530664</v>
      </c>
      <c r="H13" s="22" t="s">
        <v>50</v>
      </c>
      <c r="I13" s="22" t="s">
        <v>51</v>
      </c>
      <c r="J13" s="19" t="s">
        <v>64</v>
      </c>
      <c r="K13" s="49" t="s">
        <v>65</v>
      </c>
    </row>
    <row r="14" spans="1:11" ht="409.6" x14ac:dyDescent="0.3">
      <c r="A14" s="17" t="s">
        <v>5</v>
      </c>
      <c r="B14" s="13" t="s">
        <v>380</v>
      </c>
      <c r="C14" s="17" t="s">
        <v>31</v>
      </c>
      <c r="D14" s="24" t="s">
        <v>103</v>
      </c>
      <c r="E14" s="39" t="s">
        <v>56</v>
      </c>
      <c r="F14" s="55" t="s">
        <v>112</v>
      </c>
      <c r="G14" s="52">
        <v>7000000</v>
      </c>
      <c r="H14" s="55" t="s">
        <v>90</v>
      </c>
      <c r="I14" s="57" t="s">
        <v>91</v>
      </c>
      <c r="J14" s="55" t="s">
        <v>280</v>
      </c>
      <c r="K14" s="55" t="s">
        <v>406</v>
      </c>
    </row>
    <row r="15" spans="1:11" ht="172.8" x14ac:dyDescent="0.3">
      <c r="A15" s="23" t="s">
        <v>5</v>
      </c>
      <c r="B15" s="13" t="s">
        <v>380</v>
      </c>
      <c r="C15" s="23" t="s">
        <v>19</v>
      </c>
      <c r="D15" s="24" t="s">
        <v>103</v>
      </c>
      <c r="E15" s="109">
        <v>4997535</v>
      </c>
      <c r="F15" s="39" t="s">
        <v>56</v>
      </c>
      <c r="G15" s="39" t="s">
        <v>56</v>
      </c>
      <c r="H15" s="55" t="s">
        <v>94</v>
      </c>
      <c r="I15" s="55" t="s">
        <v>94</v>
      </c>
      <c r="J15" s="55" t="s">
        <v>423</v>
      </c>
      <c r="K15" s="55" t="s">
        <v>422</v>
      </c>
    </row>
    <row r="16" spans="1:11" ht="172.8" x14ac:dyDescent="0.3">
      <c r="A16" s="17" t="s">
        <v>5</v>
      </c>
      <c r="B16" s="13" t="s">
        <v>380</v>
      </c>
      <c r="C16" s="17" t="s">
        <v>31</v>
      </c>
      <c r="D16" s="24" t="s">
        <v>103</v>
      </c>
      <c r="E16" s="39" t="s">
        <v>56</v>
      </c>
      <c r="F16" s="55" t="s">
        <v>113</v>
      </c>
      <c r="G16" s="52">
        <v>300000000</v>
      </c>
      <c r="H16" s="55" t="s">
        <v>90</v>
      </c>
      <c r="I16" s="55" t="s">
        <v>95</v>
      </c>
      <c r="J16" s="55" t="s">
        <v>111</v>
      </c>
      <c r="K16" s="55"/>
    </row>
    <row r="17" spans="1:11" ht="172.8" x14ac:dyDescent="0.3">
      <c r="A17" s="17" t="s">
        <v>5</v>
      </c>
      <c r="B17" s="13" t="s">
        <v>380</v>
      </c>
      <c r="C17" s="17" t="s">
        <v>31</v>
      </c>
      <c r="D17" s="24" t="s">
        <v>103</v>
      </c>
      <c r="E17" s="39" t="s">
        <v>56</v>
      </c>
      <c r="F17" s="55" t="s">
        <v>281</v>
      </c>
      <c r="G17" s="52">
        <v>500000</v>
      </c>
      <c r="H17" s="55" t="s">
        <v>104</v>
      </c>
      <c r="I17" s="55" t="s">
        <v>104</v>
      </c>
      <c r="J17" s="55" t="s">
        <v>110</v>
      </c>
      <c r="K17" s="55" t="s">
        <v>282</v>
      </c>
    </row>
    <row r="18" spans="1:11" ht="172.8" x14ac:dyDescent="0.3">
      <c r="A18" s="17" t="s">
        <v>5</v>
      </c>
      <c r="B18" s="13" t="s">
        <v>380</v>
      </c>
      <c r="C18" s="17" t="s">
        <v>31</v>
      </c>
      <c r="D18" s="24" t="s">
        <v>103</v>
      </c>
      <c r="E18" s="39" t="s">
        <v>56</v>
      </c>
      <c r="F18" s="55" t="s">
        <v>114</v>
      </c>
      <c r="G18" s="52">
        <v>6337507</v>
      </c>
      <c r="H18" s="55" t="s">
        <v>90</v>
      </c>
      <c r="I18" s="55" t="s">
        <v>95</v>
      </c>
      <c r="J18" s="55" t="s">
        <v>109</v>
      </c>
      <c r="K18" s="55" t="s">
        <v>108</v>
      </c>
    </row>
    <row r="19" spans="1:11" ht="172.8" x14ac:dyDescent="0.3">
      <c r="A19" s="17" t="s">
        <v>5</v>
      </c>
      <c r="B19" s="13" t="s">
        <v>380</v>
      </c>
      <c r="C19" s="17" t="s">
        <v>31</v>
      </c>
      <c r="D19" s="24" t="s">
        <v>103</v>
      </c>
      <c r="E19" s="39" t="s">
        <v>56</v>
      </c>
      <c r="F19" s="55" t="s">
        <v>115</v>
      </c>
      <c r="G19" s="52">
        <v>1500000</v>
      </c>
      <c r="H19" s="55" t="s">
        <v>93</v>
      </c>
      <c r="I19" s="55" t="s">
        <v>105</v>
      </c>
      <c r="J19" s="55" t="s">
        <v>107</v>
      </c>
      <c r="K19" s="55" t="s">
        <v>106</v>
      </c>
    </row>
    <row r="20" spans="1:11" ht="288" x14ac:dyDescent="0.3">
      <c r="A20" s="17" t="s">
        <v>5</v>
      </c>
      <c r="B20" s="13" t="s">
        <v>380</v>
      </c>
      <c r="C20" s="17" t="s">
        <v>31</v>
      </c>
      <c r="D20" s="24" t="s">
        <v>96</v>
      </c>
      <c r="E20" s="39" t="s">
        <v>56</v>
      </c>
      <c r="F20" s="55" t="s">
        <v>141</v>
      </c>
      <c r="G20" s="52">
        <v>27352495</v>
      </c>
      <c r="H20" s="55" t="s">
        <v>99</v>
      </c>
      <c r="I20" s="55" t="s">
        <v>100</v>
      </c>
      <c r="J20" s="55" t="s">
        <v>138</v>
      </c>
      <c r="K20" s="55" t="s">
        <v>137</v>
      </c>
    </row>
    <row r="21" spans="1:11" ht="158.4" x14ac:dyDescent="0.3">
      <c r="A21" s="17" t="s">
        <v>5</v>
      </c>
      <c r="B21" s="13" t="s">
        <v>380</v>
      </c>
      <c r="C21" s="17" t="s">
        <v>31</v>
      </c>
      <c r="D21" s="24" t="s">
        <v>96</v>
      </c>
      <c r="E21" s="39" t="s">
        <v>56</v>
      </c>
      <c r="F21" s="55" t="s">
        <v>142</v>
      </c>
      <c r="G21" s="52">
        <v>3486500</v>
      </c>
      <c r="H21" s="55" t="s">
        <v>94</v>
      </c>
      <c r="I21" s="55" t="s">
        <v>94</v>
      </c>
      <c r="J21" s="55" t="s">
        <v>136</v>
      </c>
      <c r="K21" s="55" t="s">
        <v>135</v>
      </c>
    </row>
    <row r="22" spans="1:11" ht="158.4" x14ac:dyDescent="0.3">
      <c r="A22" s="17" t="s">
        <v>5</v>
      </c>
      <c r="B22" s="13" t="s">
        <v>380</v>
      </c>
      <c r="C22" s="17" t="s">
        <v>31</v>
      </c>
      <c r="D22" s="24" t="s">
        <v>96</v>
      </c>
      <c r="E22" s="39" t="s">
        <v>56</v>
      </c>
      <c r="F22" s="55" t="s">
        <v>140</v>
      </c>
      <c r="G22" s="52">
        <v>3246300</v>
      </c>
      <c r="H22" s="55" t="s">
        <v>90</v>
      </c>
      <c r="I22" s="55" t="s">
        <v>95</v>
      </c>
      <c r="J22" s="55" t="s">
        <v>134</v>
      </c>
      <c r="K22" s="55" t="s">
        <v>133</v>
      </c>
    </row>
    <row r="23" spans="1:11" ht="158.4" x14ac:dyDescent="0.3">
      <c r="A23" s="17" t="s">
        <v>5</v>
      </c>
      <c r="B23" s="13" t="s">
        <v>380</v>
      </c>
      <c r="C23" s="17" t="s">
        <v>31</v>
      </c>
      <c r="D23" s="24" t="s">
        <v>96</v>
      </c>
      <c r="E23" s="39" t="s">
        <v>56</v>
      </c>
      <c r="F23" s="64" t="s">
        <v>148</v>
      </c>
      <c r="G23" s="52">
        <v>1590000</v>
      </c>
      <c r="H23" s="55" t="s">
        <v>90</v>
      </c>
      <c r="I23" s="55" t="s">
        <v>95</v>
      </c>
      <c r="J23" s="55" t="s">
        <v>132</v>
      </c>
      <c r="K23" s="55" t="s">
        <v>131</v>
      </c>
    </row>
    <row r="24" spans="1:11" ht="158.4" x14ac:dyDescent="0.3">
      <c r="A24" s="17" t="s">
        <v>5</v>
      </c>
      <c r="B24" s="13" t="s">
        <v>380</v>
      </c>
      <c r="C24" s="17" t="s">
        <v>31</v>
      </c>
      <c r="D24" s="24" t="s">
        <v>96</v>
      </c>
      <c r="E24" s="39" t="s">
        <v>56</v>
      </c>
      <c r="F24" s="55" t="s">
        <v>139</v>
      </c>
      <c r="G24" s="52">
        <v>10880200</v>
      </c>
      <c r="H24" s="55" t="s">
        <v>116</v>
      </c>
      <c r="I24" s="55" t="s">
        <v>119</v>
      </c>
      <c r="J24" s="55" t="s">
        <v>130</v>
      </c>
      <c r="K24" s="59"/>
    </row>
    <row r="25" spans="1:11" ht="158.4" x14ac:dyDescent="0.3">
      <c r="A25" s="17" t="s">
        <v>5</v>
      </c>
      <c r="B25" s="13" t="s">
        <v>380</v>
      </c>
      <c r="C25" s="17" t="s">
        <v>31</v>
      </c>
      <c r="D25" s="24" t="s">
        <v>96</v>
      </c>
      <c r="E25" s="39" t="s">
        <v>56</v>
      </c>
      <c r="F25" s="64" t="s">
        <v>147</v>
      </c>
      <c r="G25" s="52">
        <v>3000000</v>
      </c>
      <c r="H25" s="55" t="s">
        <v>90</v>
      </c>
      <c r="I25" s="55" t="s">
        <v>95</v>
      </c>
      <c r="J25" s="55" t="s">
        <v>129</v>
      </c>
      <c r="K25" s="55" t="s">
        <v>128</v>
      </c>
    </row>
    <row r="26" spans="1:11" ht="158.4" x14ac:dyDescent="0.3">
      <c r="A26" s="17" t="s">
        <v>5</v>
      </c>
      <c r="B26" s="13" t="s">
        <v>380</v>
      </c>
      <c r="C26" s="17" t="s">
        <v>31</v>
      </c>
      <c r="D26" s="24" t="s">
        <v>96</v>
      </c>
      <c r="E26" s="39" t="s">
        <v>56</v>
      </c>
      <c r="F26" s="65" t="s">
        <v>145</v>
      </c>
      <c r="G26" s="52">
        <v>12080767</v>
      </c>
      <c r="H26" s="55" t="s">
        <v>97</v>
      </c>
      <c r="I26" s="54" t="s">
        <v>118</v>
      </c>
      <c r="J26" s="55" t="s">
        <v>127</v>
      </c>
      <c r="K26" s="55" t="s">
        <v>126</v>
      </c>
    </row>
    <row r="27" spans="1:11" ht="302.39999999999998" x14ac:dyDescent="0.3">
      <c r="A27" s="17" t="s">
        <v>5</v>
      </c>
      <c r="B27" s="13" t="s">
        <v>380</v>
      </c>
      <c r="C27" s="17" t="s">
        <v>31</v>
      </c>
      <c r="D27" s="24" t="s">
        <v>96</v>
      </c>
      <c r="E27" s="39" t="s">
        <v>56</v>
      </c>
      <c r="F27" s="64" t="s">
        <v>146</v>
      </c>
      <c r="G27" s="52">
        <v>16866500</v>
      </c>
      <c r="H27" s="55" t="s">
        <v>97</v>
      </c>
      <c r="I27" s="55" t="s">
        <v>98</v>
      </c>
      <c r="J27" s="55" t="s">
        <v>125</v>
      </c>
      <c r="K27" s="55" t="s">
        <v>124</v>
      </c>
    </row>
    <row r="28" spans="1:11" ht="158.4" x14ac:dyDescent="0.3">
      <c r="A28" s="17" t="s">
        <v>5</v>
      </c>
      <c r="B28" s="13" t="s">
        <v>380</v>
      </c>
      <c r="C28" s="17" t="s">
        <v>31</v>
      </c>
      <c r="D28" s="24" t="s">
        <v>96</v>
      </c>
      <c r="E28" s="39" t="s">
        <v>56</v>
      </c>
      <c r="F28" s="64" t="s">
        <v>144</v>
      </c>
      <c r="G28" s="52">
        <v>450000</v>
      </c>
      <c r="H28" s="55" t="s">
        <v>90</v>
      </c>
      <c r="I28" s="55" t="s">
        <v>95</v>
      </c>
      <c r="J28" s="55" t="s">
        <v>123</v>
      </c>
      <c r="K28" s="55" t="s">
        <v>122</v>
      </c>
    </row>
    <row r="29" spans="1:11" ht="158.4" x14ac:dyDescent="0.3">
      <c r="A29" s="17" t="s">
        <v>5</v>
      </c>
      <c r="B29" s="13" t="s">
        <v>380</v>
      </c>
      <c r="C29" s="17" t="s">
        <v>31</v>
      </c>
      <c r="D29" s="24" t="s">
        <v>96</v>
      </c>
      <c r="E29" s="39" t="s">
        <v>56</v>
      </c>
      <c r="F29" s="64" t="s">
        <v>143</v>
      </c>
      <c r="G29" s="63">
        <v>1175502</v>
      </c>
      <c r="H29" s="55" t="s">
        <v>93</v>
      </c>
      <c r="I29" s="55" t="s">
        <v>117</v>
      </c>
      <c r="J29" s="55" t="s">
        <v>121</v>
      </c>
      <c r="K29" s="55" t="s">
        <v>120</v>
      </c>
    </row>
    <row r="30" spans="1:11" ht="86.4" x14ac:dyDescent="0.3">
      <c r="A30" s="17" t="s">
        <v>5</v>
      </c>
      <c r="B30" s="13" t="s">
        <v>380</v>
      </c>
      <c r="C30" s="17" t="s">
        <v>31</v>
      </c>
      <c r="D30" s="24" t="s">
        <v>149</v>
      </c>
      <c r="E30" s="39" t="s">
        <v>56</v>
      </c>
      <c r="F30" s="55" t="s">
        <v>150</v>
      </c>
      <c r="G30" s="52">
        <v>2333745</v>
      </c>
      <c r="H30" s="55" t="s">
        <v>90</v>
      </c>
      <c r="I30" s="55" t="s">
        <v>90</v>
      </c>
      <c r="J30" s="55" t="s">
        <v>178</v>
      </c>
      <c r="K30" s="55" t="s">
        <v>177</v>
      </c>
    </row>
    <row r="31" spans="1:11" ht="144" x14ac:dyDescent="0.3">
      <c r="A31" s="17" t="s">
        <v>5</v>
      </c>
      <c r="B31" s="13" t="s">
        <v>380</v>
      </c>
      <c r="C31" s="17" t="s">
        <v>31</v>
      </c>
      <c r="D31" s="24" t="s">
        <v>149</v>
      </c>
      <c r="E31" s="39" t="s">
        <v>56</v>
      </c>
      <c r="F31" s="55" t="s">
        <v>179</v>
      </c>
      <c r="G31" s="52">
        <v>5608949</v>
      </c>
      <c r="H31" s="55" t="s">
        <v>116</v>
      </c>
      <c r="I31" s="55" t="s">
        <v>152</v>
      </c>
      <c r="J31" s="55" t="s">
        <v>176</v>
      </c>
      <c r="K31" s="55" t="s">
        <v>175</v>
      </c>
    </row>
    <row r="32" spans="1:11" ht="144" x14ac:dyDescent="0.3">
      <c r="A32" s="17" t="s">
        <v>5</v>
      </c>
      <c r="B32" s="13" t="s">
        <v>380</v>
      </c>
      <c r="C32" s="17" t="s">
        <v>31</v>
      </c>
      <c r="D32" s="24" t="s">
        <v>149</v>
      </c>
      <c r="E32" s="39" t="s">
        <v>56</v>
      </c>
      <c r="F32" s="55" t="s">
        <v>180</v>
      </c>
      <c r="G32" s="52">
        <v>5000000</v>
      </c>
      <c r="H32" s="55" t="s">
        <v>90</v>
      </c>
      <c r="I32" s="55" t="s">
        <v>90</v>
      </c>
      <c r="J32" s="55" t="s">
        <v>174</v>
      </c>
      <c r="K32" s="55" t="s">
        <v>102</v>
      </c>
    </row>
    <row r="33" spans="1:11" ht="86.4" x14ac:dyDescent="0.3">
      <c r="A33" s="17" t="s">
        <v>5</v>
      </c>
      <c r="B33" s="13" t="s">
        <v>380</v>
      </c>
      <c r="C33" s="17" t="s">
        <v>31</v>
      </c>
      <c r="D33" s="24" t="s">
        <v>149</v>
      </c>
      <c r="E33" s="39" t="s">
        <v>56</v>
      </c>
      <c r="F33" s="55" t="s">
        <v>181</v>
      </c>
      <c r="G33" s="52">
        <v>250000</v>
      </c>
      <c r="H33" s="55" t="s">
        <v>90</v>
      </c>
      <c r="I33" s="55" t="s">
        <v>90</v>
      </c>
      <c r="J33" s="55" t="s">
        <v>173</v>
      </c>
      <c r="K33" s="59"/>
    </row>
    <row r="34" spans="1:11" ht="144" x14ac:dyDescent="0.3">
      <c r="A34" s="17" t="s">
        <v>5</v>
      </c>
      <c r="B34" s="13" t="s">
        <v>380</v>
      </c>
      <c r="C34" s="17" t="s">
        <v>31</v>
      </c>
      <c r="D34" s="24" t="s">
        <v>149</v>
      </c>
      <c r="E34" s="39" t="s">
        <v>56</v>
      </c>
      <c r="F34" s="55" t="s">
        <v>183</v>
      </c>
      <c r="G34" s="52">
        <v>5610000</v>
      </c>
      <c r="H34" s="55" t="s">
        <v>116</v>
      </c>
      <c r="I34" s="55" t="s">
        <v>152</v>
      </c>
      <c r="J34" s="55" t="s">
        <v>172</v>
      </c>
      <c r="K34" s="55" t="s">
        <v>171</v>
      </c>
    </row>
    <row r="35" spans="1:11" ht="86.4" x14ac:dyDescent="0.3">
      <c r="A35" s="17" t="s">
        <v>5</v>
      </c>
      <c r="B35" s="13" t="s">
        <v>380</v>
      </c>
      <c r="C35" s="17" t="s">
        <v>31</v>
      </c>
      <c r="D35" s="24" t="s">
        <v>149</v>
      </c>
      <c r="E35" s="39" t="s">
        <v>56</v>
      </c>
      <c r="F35" s="55" t="s">
        <v>182</v>
      </c>
      <c r="G35" s="52">
        <v>346000</v>
      </c>
      <c r="H35" s="55" t="s">
        <v>90</v>
      </c>
      <c r="I35" s="55" t="s">
        <v>90</v>
      </c>
      <c r="J35" s="55" t="s">
        <v>170</v>
      </c>
      <c r="K35" s="59"/>
    </row>
    <row r="36" spans="1:11" ht="187.2" x14ac:dyDescent="0.3">
      <c r="A36" s="17" t="s">
        <v>5</v>
      </c>
      <c r="B36" s="13" t="s">
        <v>380</v>
      </c>
      <c r="C36" s="17" t="s">
        <v>31</v>
      </c>
      <c r="D36" s="24" t="s">
        <v>149</v>
      </c>
      <c r="E36" s="39" t="s">
        <v>56</v>
      </c>
      <c r="F36" s="55" t="s">
        <v>250</v>
      </c>
      <c r="G36" s="52">
        <v>728000</v>
      </c>
      <c r="H36" s="55" t="s">
        <v>94</v>
      </c>
      <c r="I36" s="55" t="s">
        <v>153</v>
      </c>
      <c r="J36" s="55" t="s">
        <v>169</v>
      </c>
      <c r="K36" s="59"/>
    </row>
    <row r="37" spans="1:11" ht="86.4" x14ac:dyDescent="0.3">
      <c r="A37" s="17" t="s">
        <v>5</v>
      </c>
      <c r="B37" s="13" t="s">
        <v>380</v>
      </c>
      <c r="C37" s="17" t="s">
        <v>31</v>
      </c>
      <c r="D37" s="24" t="s">
        <v>149</v>
      </c>
      <c r="E37" s="39" t="s">
        <v>56</v>
      </c>
      <c r="F37" s="55" t="s">
        <v>184</v>
      </c>
      <c r="G37" s="52">
        <v>1150000</v>
      </c>
      <c r="H37" s="55" t="s">
        <v>94</v>
      </c>
      <c r="I37" s="55" t="s">
        <v>94</v>
      </c>
      <c r="J37" s="55" t="s">
        <v>168</v>
      </c>
      <c r="K37" s="59"/>
    </row>
    <row r="38" spans="1:11" ht="100.8" x14ac:dyDescent="0.3">
      <c r="A38" s="17" t="s">
        <v>5</v>
      </c>
      <c r="B38" s="13" t="s">
        <v>380</v>
      </c>
      <c r="C38" s="17" t="s">
        <v>31</v>
      </c>
      <c r="D38" s="24" t="s">
        <v>149</v>
      </c>
      <c r="E38" s="39" t="s">
        <v>56</v>
      </c>
      <c r="F38" s="64" t="s">
        <v>185</v>
      </c>
      <c r="G38" s="52">
        <v>1000000</v>
      </c>
      <c r="H38" s="55" t="s">
        <v>93</v>
      </c>
      <c r="I38" s="55" t="s">
        <v>117</v>
      </c>
      <c r="J38" s="55" t="s">
        <v>167</v>
      </c>
      <c r="K38" s="55" t="s">
        <v>166</v>
      </c>
    </row>
    <row r="39" spans="1:11" ht="86.4" x14ac:dyDescent="0.3">
      <c r="A39" s="17" t="s">
        <v>5</v>
      </c>
      <c r="B39" s="13" t="s">
        <v>380</v>
      </c>
      <c r="C39" s="17" t="s">
        <v>31</v>
      </c>
      <c r="D39" s="24" t="s">
        <v>149</v>
      </c>
      <c r="E39" s="39" t="s">
        <v>56</v>
      </c>
      <c r="F39" s="64" t="s">
        <v>186</v>
      </c>
      <c r="G39" s="52">
        <v>1960800</v>
      </c>
      <c r="H39" s="55" t="s">
        <v>90</v>
      </c>
      <c r="I39" s="55" t="s">
        <v>95</v>
      </c>
      <c r="J39" s="55" t="s">
        <v>165</v>
      </c>
      <c r="K39" s="59"/>
    </row>
    <row r="40" spans="1:11" ht="100.8" x14ac:dyDescent="0.3">
      <c r="A40" s="17" t="s">
        <v>5</v>
      </c>
      <c r="B40" s="13" t="s">
        <v>380</v>
      </c>
      <c r="C40" s="17" t="s">
        <v>31</v>
      </c>
      <c r="D40" s="24" t="s">
        <v>149</v>
      </c>
      <c r="E40" s="39" t="s">
        <v>56</v>
      </c>
      <c r="F40" s="55" t="s">
        <v>187</v>
      </c>
      <c r="G40" s="52">
        <v>345000</v>
      </c>
      <c r="H40" s="55" t="s">
        <v>90</v>
      </c>
      <c r="I40" s="55" t="s">
        <v>95</v>
      </c>
      <c r="J40" s="55" t="s">
        <v>164</v>
      </c>
      <c r="K40" s="55" t="s">
        <v>101</v>
      </c>
    </row>
    <row r="41" spans="1:11" ht="158.4" x14ac:dyDescent="0.3">
      <c r="A41" s="17" t="s">
        <v>5</v>
      </c>
      <c r="B41" s="13" t="s">
        <v>380</v>
      </c>
      <c r="C41" s="17" t="s">
        <v>31</v>
      </c>
      <c r="D41" s="24" t="s">
        <v>149</v>
      </c>
      <c r="E41" s="39" t="s">
        <v>56</v>
      </c>
      <c r="F41" s="55" t="s">
        <v>188</v>
      </c>
      <c r="G41" s="52">
        <v>6246670</v>
      </c>
      <c r="H41" s="55" t="s">
        <v>90</v>
      </c>
      <c r="I41" s="55" t="s">
        <v>95</v>
      </c>
      <c r="J41" s="55" t="s">
        <v>163</v>
      </c>
      <c r="K41" s="55" t="s">
        <v>162</v>
      </c>
    </row>
    <row r="42" spans="1:11" ht="115.2" x14ac:dyDescent="0.3">
      <c r="A42" s="17" t="s">
        <v>5</v>
      </c>
      <c r="B42" s="13" t="s">
        <v>380</v>
      </c>
      <c r="C42" s="17" t="s">
        <v>31</v>
      </c>
      <c r="D42" s="24" t="s">
        <v>149</v>
      </c>
      <c r="E42" s="39" t="s">
        <v>56</v>
      </c>
      <c r="F42" s="55" t="s">
        <v>189</v>
      </c>
      <c r="G42" s="52">
        <v>1852000</v>
      </c>
      <c r="H42" s="55" t="s">
        <v>99</v>
      </c>
      <c r="I42" s="55" t="s">
        <v>100</v>
      </c>
      <c r="J42" s="55" t="s">
        <v>161</v>
      </c>
      <c r="K42" s="55"/>
    </row>
    <row r="43" spans="1:11" ht="172.8" x14ac:dyDescent="0.3">
      <c r="A43" s="17" t="s">
        <v>5</v>
      </c>
      <c r="B43" s="13" t="s">
        <v>380</v>
      </c>
      <c r="C43" s="17" t="s">
        <v>31</v>
      </c>
      <c r="D43" s="24" t="s">
        <v>149</v>
      </c>
      <c r="E43" s="39" t="s">
        <v>56</v>
      </c>
      <c r="F43" s="55" t="s">
        <v>190</v>
      </c>
      <c r="G43" s="52">
        <v>1200000</v>
      </c>
      <c r="H43" s="55" t="s">
        <v>116</v>
      </c>
      <c r="I43" s="55" t="s">
        <v>152</v>
      </c>
      <c r="J43" s="55" t="s">
        <v>160</v>
      </c>
      <c r="K43" s="55"/>
    </row>
    <row r="44" spans="1:11" ht="86.4" x14ac:dyDescent="0.3">
      <c r="A44" s="17" t="s">
        <v>5</v>
      </c>
      <c r="B44" s="13" t="s">
        <v>380</v>
      </c>
      <c r="C44" s="17" t="s">
        <v>31</v>
      </c>
      <c r="D44" s="24" t="s">
        <v>149</v>
      </c>
      <c r="E44" s="39" t="s">
        <v>56</v>
      </c>
      <c r="F44" s="55" t="s">
        <v>191</v>
      </c>
      <c r="G44" s="52">
        <v>250000</v>
      </c>
      <c r="H44" s="55" t="s">
        <v>99</v>
      </c>
      <c r="I44" s="55" t="s">
        <v>100</v>
      </c>
      <c r="J44" s="55" t="s">
        <v>159</v>
      </c>
      <c r="K44" s="55" t="s">
        <v>158</v>
      </c>
    </row>
    <row r="45" spans="1:11" ht="86.4" x14ac:dyDescent="0.3">
      <c r="A45" s="17" t="s">
        <v>5</v>
      </c>
      <c r="B45" s="13" t="s">
        <v>380</v>
      </c>
      <c r="C45" s="17" t="s">
        <v>31</v>
      </c>
      <c r="D45" s="24" t="s">
        <v>149</v>
      </c>
      <c r="E45" s="39" t="s">
        <v>56</v>
      </c>
      <c r="F45" s="55" t="s">
        <v>192</v>
      </c>
      <c r="G45" s="52">
        <v>6800000</v>
      </c>
      <c r="H45" s="55" t="s">
        <v>151</v>
      </c>
      <c r="I45" s="55" t="s">
        <v>151</v>
      </c>
      <c r="J45" s="55" t="s">
        <v>157</v>
      </c>
      <c r="K45" s="55" t="s">
        <v>156</v>
      </c>
    </row>
    <row r="46" spans="1:11" ht="144" x14ac:dyDescent="0.3">
      <c r="A46" s="17" t="s">
        <v>5</v>
      </c>
      <c r="B46" s="13" t="s">
        <v>380</v>
      </c>
      <c r="C46" s="17" t="s">
        <v>31</v>
      </c>
      <c r="D46" s="24" t="s">
        <v>194</v>
      </c>
      <c r="E46" s="39" t="s">
        <v>56</v>
      </c>
      <c r="F46" s="55" t="s">
        <v>193</v>
      </c>
      <c r="G46" s="52">
        <v>78800000</v>
      </c>
      <c r="H46" s="55" t="s">
        <v>151</v>
      </c>
      <c r="I46" s="55" t="s">
        <v>151</v>
      </c>
      <c r="J46" s="55" t="s">
        <v>155</v>
      </c>
      <c r="K46" s="55" t="s">
        <v>154</v>
      </c>
    </row>
    <row r="47" spans="1:11" ht="86.4" x14ac:dyDescent="0.3">
      <c r="A47" s="17" t="s">
        <v>5</v>
      </c>
      <c r="B47" s="13" t="s">
        <v>380</v>
      </c>
      <c r="C47" s="17" t="s">
        <v>31</v>
      </c>
      <c r="D47" s="24" t="s">
        <v>194</v>
      </c>
      <c r="E47" s="39" t="s">
        <v>56</v>
      </c>
      <c r="F47" s="55" t="s">
        <v>195</v>
      </c>
      <c r="G47" s="52">
        <v>9450000</v>
      </c>
      <c r="H47" s="55" t="s">
        <v>94</v>
      </c>
      <c r="I47" s="55" t="s">
        <v>94</v>
      </c>
      <c r="J47" s="55" t="s">
        <v>199</v>
      </c>
      <c r="K47" s="59"/>
    </row>
    <row r="48" spans="1:11" ht="86.4" x14ac:dyDescent="0.3">
      <c r="A48" s="17" t="s">
        <v>5</v>
      </c>
      <c r="B48" s="13" t="s">
        <v>380</v>
      </c>
      <c r="C48" s="17" t="s">
        <v>31</v>
      </c>
      <c r="D48" s="24" t="s">
        <v>194</v>
      </c>
      <c r="E48" s="39" t="s">
        <v>56</v>
      </c>
      <c r="F48" s="64" t="s">
        <v>200</v>
      </c>
      <c r="G48" s="52">
        <v>4100000</v>
      </c>
      <c r="H48" s="55" t="s">
        <v>99</v>
      </c>
      <c r="I48" s="55" t="s">
        <v>100</v>
      </c>
      <c r="J48" s="55" t="s">
        <v>198</v>
      </c>
      <c r="K48" s="59"/>
    </row>
    <row r="49" spans="1:11" ht="158.4" x14ac:dyDescent="0.3">
      <c r="A49" s="17" t="s">
        <v>5</v>
      </c>
      <c r="B49" s="13" t="s">
        <v>380</v>
      </c>
      <c r="C49" s="17" t="s">
        <v>31</v>
      </c>
      <c r="D49" s="24" t="s">
        <v>194</v>
      </c>
      <c r="E49" s="39" t="s">
        <v>56</v>
      </c>
      <c r="F49" s="64" t="s">
        <v>201</v>
      </c>
      <c r="G49" s="52">
        <v>11097200</v>
      </c>
      <c r="H49" s="55" t="s">
        <v>99</v>
      </c>
      <c r="I49" s="55" t="s">
        <v>100</v>
      </c>
      <c r="J49" s="55" t="s">
        <v>197</v>
      </c>
      <c r="K49" s="55" t="s">
        <v>196</v>
      </c>
    </row>
    <row r="50" spans="1:11" ht="100.8" x14ac:dyDescent="0.3">
      <c r="A50" s="4" t="s">
        <v>367</v>
      </c>
      <c r="B50" s="4" t="s">
        <v>383</v>
      </c>
      <c r="C50" s="17" t="s">
        <v>19</v>
      </c>
      <c r="D50" s="32" t="s">
        <v>77</v>
      </c>
      <c r="E50" s="37">
        <v>3000000</v>
      </c>
      <c r="F50" s="21" t="s">
        <v>56</v>
      </c>
      <c r="G50" s="21" t="s">
        <v>56</v>
      </c>
      <c r="H50" s="4" t="s">
        <v>50</v>
      </c>
      <c r="I50" s="3" t="s">
        <v>256</v>
      </c>
      <c r="J50" s="23" t="s">
        <v>36</v>
      </c>
      <c r="K50" s="71" t="s">
        <v>79</v>
      </c>
    </row>
    <row r="51" spans="1:11" ht="129.6" x14ac:dyDescent="0.3">
      <c r="A51" s="4" t="s">
        <v>368</v>
      </c>
      <c r="B51" s="4" t="s">
        <v>384</v>
      </c>
      <c r="C51" s="17" t="s">
        <v>19</v>
      </c>
      <c r="D51" s="32" t="s">
        <v>77</v>
      </c>
      <c r="E51" s="37">
        <v>2030000</v>
      </c>
      <c r="F51" s="21" t="s">
        <v>56</v>
      </c>
      <c r="G51" s="21" t="s">
        <v>56</v>
      </c>
      <c r="H51" s="4" t="s">
        <v>50</v>
      </c>
      <c r="I51" s="3" t="s">
        <v>256</v>
      </c>
      <c r="J51" s="23" t="s">
        <v>36</v>
      </c>
      <c r="K51" s="71" t="s">
        <v>80</v>
      </c>
    </row>
    <row r="52" spans="1:11" ht="57.6" x14ac:dyDescent="0.3">
      <c r="A52" s="17" t="s">
        <v>7</v>
      </c>
      <c r="B52" s="13" t="s">
        <v>381</v>
      </c>
      <c r="C52" s="17" t="s">
        <v>31</v>
      </c>
      <c r="D52" s="24" t="s">
        <v>30</v>
      </c>
      <c r="E52" s="39" t="s">
        <v>17</v>
      </c>
      <c r="F52" s="4" t="s">
        <v>38</v>
      </c>
      <c r="G52" s="25">
        <v>399990</v>
      </c>
      <c r="H52" s="3" t="s">
        <v>33</v>
      </c>
      <c r="I52" s="3" t="s">
        <v>32</v>
      </c>
      <c r="J52" s="24" t="s">
        <v>34</v>
      </c>
      <c r="K52" s="17"/>
    </row>
    <row r="53" spans="1:11" x14ac:dyDescent="0.3">
      <c r="A53" s="17" t="s">
        <v>3</v>
      </c>
      <c r="B53" s="5" t="s">
        <v>382</v>
      </c>
      <c r="C53" s="17" t="s">
        <v>66</v>
      </c>
      <c r="D53" s="17" t="s">
        <v>66</v>
      </c>
      <c r="E53" s="40" t="s">
        <v>66</v>
      </c>
      <c r="F53" s="17" t="s">
        <v>66</v>
      </c>
      <c r="G53" s="17" t="s">
        <v>66</v>
      </c>
      <c r="H53" s="4" t="s">
        <v>66</v>
      </c>
      <c r="I53" s="4" t="s">
        <v>66</v>
      </c>
      <c r="J53" s="17" t="s">
        <v>66</v>
      </c>
      <c r="K53" s="17" t="s">
        <v>66</v>
      </c>
    </row>
    <row r="54" spans="1:11" x14ac:dyDescent="0.3">
      <c r="A54" s="17" t="s">
        <v>6</v>
      </c>
      <c r="B54" s="5" t="s">
        <v>385</v>
      </c>
      <c r="C54" s="17" t="s">
        <v>66</v>
      </c>
      <c r="D54" s="17" t="s">
        <v>66</v>
      </c>
      <c r="E54" s="40" t="s">
        <v>66</v>
      </c>
      <c r="F54" s="17" t="s">
        <v>66</v>
      </c>
      <c r="G54" s="17" t="s">
        <v>66</v>
      </c>
      <c r="H54" s="4" t="s">
        <v>66</v>
      </c>
      <c r="I54" s="4" t="s">
        <v>66</v>
      </c>
      <c r="J54" s="17" t="s">
        <v>66</v>
      </c>
      <c r="K54" s="17" t="s">
        <v>66</v>
      </c>
    </row>
    <row r="55" spans="1:11" x14ac:dyDescent="0.3">
      <c r="A55" s="17" t="s">
        <v>4</v>
      </c>
      <c r="B55" s="5" t="s">
        <v>386</v>
      </c>
      <c r="C55" s="17" t="s">
        <v>66</v>
      </c>
      <c r="D55" s="17" t="s">
        <v>66</v>
      </c>
      <c r="E55" s="40" t="s">
        <v>66</v>
      </c>
      <c r="F55" s="17" t="s">
        <v>66</v>
      </c>
      <c r="G55" s="17" t="s">
        <v>66</v>
      </c>
      <c r="H55" s="4" t="s">
        <v>66</v>
      </c>
      <c r="I55" s="4" t="s">
        <v>66</v>
      </c>
      <c r="J55" s="17" t="s">
        <v>66</v>
      </c>
      <c r="K55" s="17" t="s">
        <v>66</v>
      </c>
    </row>
    <row r="56" spans="1:11" x14ac:dyDescent="0.3">
      <c r="A56" s="17" t="s">
        <v>2</v>
      </c>
      <c r="B56" s="5" t="s">
        <v>387</v>
      </c>
      <c r="C56" s="17" t="s">
        <v>66</v>
      </c>
      <c r="D56" s="17" t="s">
        <v>66</v>
      </c>
      <c r="E56" s="40" t="s">
        <v>66</v>
      </c>
      <c r="F56" s="17" t="s">
        <v>66</v>
      </c>
      <c r="G56" s="17" t="s">
        <v>66</v>
      </c>
      <c r="H56" s="4" t="s">
        <v>66</v>
      </c>
      <c r="I56" s="4" t="s">
        <v>66</v>
      </c>
      <c r="J56" s="17" t="s">
        <v>66</v>
      </c>
      <c r="K56" s="17" t="s">
        <v>66</v>
      </c>
    </row>
    <row r="57" spans="1:11" x14ac:dyDescent="0.3">
      <c r="A57" s="17" t="s">
        <v>8</v>
      </c>
      <c r="B57" s="5" t="s">
        <v>388</v>
      </c>
      <c r="C57" s="17" t="s">
        <v>66</v>
      </c>
      <c r="D57" s="17" t="s">
        <v>66</v>
      </c>
      <c r="E57" s="17" t="s">
        <v>66</v>
      </c>
      <c r="F57" s="17" t="s">
        <v>66</v>
      </c>
      <c r="G57" s="17" t="s">
        <v>66</v>
      </c>
      <c r="H57" s="4" t="s">
        <v>66</v>
      </c>
      <c r="I57" s="4" t="s">
        <v>66</v>
      </c>
      <c r="J57" s="17" t="s">
        <v>66</v>
      </c>
      <c r="K57" s="17" t="s">
        <v>66</v>
      </c>
    </row>
    <row r="58" spans="1:11" x14ac:dyDescent="0.3">
      <c r="A58" s="17" t="s">
        <v>9</v>
      </c>
      <c r="B58" s="13" t="s">
        <v>389</v>
      </c>
      <c r="C58" s="17" t="s">
        <v>66</v>
      </c>
      <c r="D58" s="17" t="s">
        <v>66</v>
      </c>
      <c r="E58" s="17" t="s">
        <v>66</v>
      </c>
      <c r="F58" s="17" t="s">
        <v>66</v>
      </c>
      <c r="G58" s="17" t="s">
        <v>66</v>
      </c>
      <c r="H58" s="4" t="s">
        <v>66</v>
      </c>
      <c r="I58" s="4" t="s">
        <v>66</v>
      </c>
      <c r="J58" s="17" t="s">
        <v>66</v>
      </c>
      <c r="K58" s="17" t="s">
        <v>66</v>
      </c>
    </row>
    <row r="59" spans="1:11" x14ac:dyDescent="0.3">
      <c r="A59" s="17" t="s">
        <v>10</v>
      </c>
      <c r="B59" s="13" t="s">
        <v>390</v>
      </c>
      <c r="C59" s="17" t="s">
        <v>66</v>
      </c>
      <c r="D59" s="17" t="s">
        <v>66</v>
      </c>
      <c r="E59" s="17" t="s">
        <v>66</v>
      </c>
      <c r="F59" s="17" t="s">
        <v>66</v>
      </c>
      <c r="G59" s="17" t="s">
        <v>66</v>
      </c>
      <c r="H59" s="4" t="s">
        <v>66</v>
      </c>
      <c r="I59" s="4" t="s">
        <v>66</v>
      </c>
      <c r="J59" s="17" t="s">
        <v>66</v>
      </c>
      <c r="K59" s="17" t="s">
        <v>66</v>
      </c>
    </row>
    <row r="60" spans="1:11" x14ac:dyDescent="0.3">
      <c r="A60" s="17" t="s">
        <v>11</v>
      </c>
      <c r="B60" s="13" t="s">
        <v>391</v>
      </c>
      <c r="C60" s="17" t="s">
        <v>66</v>
      </c>
      <c r="D60" s="17" t="s">
        <v>66</v>
      </c>
      <c r="E60" s="17" t="s">
        <v>66</v>
      </c>
      <c r="F60" s="17" t="s">
        <v>66</v>
      </c>
      <c r="G60" s="17" t="s">
        <v>66</v>
      </c>
      <c r="H60" s="4" t="s">
        <v>66</v>
      </c>
      <c r="I60" s="4" t="s">
        <v>66</v>
      </c>
      <c r="J60" s="17" t="s">
        <v>66</v>
      </c>
      <c r="K60" s="17" t="s">
        <v>66</v>
      </c>
    </row>
    <row r="61" spans="1:11" ht="57.6" x14ac:dyDescent="0.3">
      <c r="A61" s="17" t="s">
        <v>269</v>
      </c>
      <c r="B61" s="5" t="s">
        <v>392</v>
      </c>
      <c r="C61" s="17" t="s">
        <v>66</v>
      </c>
      <c r="D61" s="17" t="s">
        <v>66</v>
      </c>
      <c r="E61" s="17" t="s">
        <v>66</v>
      </c>
      <c r="F61" s="17" t="s">
        <v>66</v>
      </c>
      <c r="G61" s="17" t="s">
        <v>66</v>
      </c>
      <c r="H61" s="17" t="s">
        <v>66</v>
      </c>
      <c r="I61" s="17" t="s">
        <v>66</v>
      </c>
      <c r="J61" s="17" t="s">
        <v>66</v>
      </c>
      <c r="K61" s="4" t="s">
        <v>404</v>
      </c>
    </row>
    <row r="63" spans="1:11" x14ac:dyDescent="0.3">
      <c r="A63" s="83" t="s">
        <v>249</v>
      </c>
      <c r="B63" s="83"/>
      <c r="C63" s="84"/>
      <c r="D63" s="84"/>
      <c r="E63" s="85">
        <f>SUM(E5:E62)</f>
        <v>88866325</v>
      </c>
      <c r="F63" s="85"/>
      <c r="G63" s="85">
        <f t="shared" ref="G63" si="0">SUM(G5:G62)</f>
        <v>541524789</v>
      </c>
    </row>
    <row r="64" spans="1:11" x14ac:dyDescent="0.3">
      <c r="A64" s="82" t="s">
        <v>248</v>
      </c>
      <c r="B64" s="82"/>
      <c r="C64" s="84"/>
      <c r="D64" s="84"/>
      <c r="E64" s="86"/>
      <c r="F64" s="84"/>
      <c r="G64" s="84"/>
    </row>
    <row r="65" spans="1:7" x14ac:dyDescent="0.3">
      <c r="A65" s="83" t="s">
        <v>1</v>
      </c>
      <c r="B65" s="83"/>
      <c r="C65" s="84"/>
      <c r="D65" s="84"/>
      <c r="E65" s="86">
        <f>SUM(E5:E13)</f>
        <v>78838790</v>
      </c>
      <c r="F65" s="86">
        <f t="shared" ref="F65:G65" si="1">SUM(F5:F13)</f>
        <v>0</v>
      </c>
      <c r="G65" s="86">
        <f t="shared" si="1"/>
        <v>1530664</v>
      </c>
    </row>
    <row r="66" spans="1:7" x14ac:dyDescent="0.3">
      <c r="A66" s="83" t="s">
        <v>5</v>
      </c>
      <c r="B66" s="83"/>
      <c r="C66" s="84"/>
      <c r="D66" s="84"/>
      <c r="E66" s="86">
        <f>SUM(E14:E49)</f>
        <v>4997535</v>
      </c>
      <c r="F66" s="86">
        <f t="shared" ref="F66:G66" si="2">SUM(F14:F49)</f>
        <v>0</v>
      </c>
      <c r="G66" s="86">
        <f t="shared" si="2"/>
        <v>539594135</v>
      </c>
    </row>
    <row r="67" spans="1:7" ht="43.2" x14ac:dyDescent="0.3">
      <c r="A67" s="98" t="s">
        <v>367</v>
      </c>
      <c r="B67" s="98"/>
      <c r="C67" s="84"/>
      <c r="D67" s="84"/>
      <c r="E67" s="86">
        <f>SUM(E50)</f>
        <v>3000000</v>
      </c>
      <c r="F67" s="86">
        <f t="shared" ref="F67:G69" si="3">SUM(F50)</f>
        <v>0</v>
      </c>
      <c r="G67" s="86">
        <f t="shared" si="3"/>
        <v>0</v>
      </c>
    </row>
    <row r="68" spans="1:7" ht="28.8" x14ac:dyDescent="0.3">
      <c r="A68" s="98" t="s">
        <v>368</v>
      </c>
      <c r="B68" s="98"/>
      <c r="C68" s="84"/>
      <c r="D68" s="84"/>
      <c r="E68" s="86">
        <f>SUM(E51)</f>
        <v>2030000</v>
      </c>
      <c r="F68" s="86">
        <f t="shared" si="3"/>
        <v>0</v>
      </c>
      <c r="G68" s="86">
        <f t="shared" si="3"/>
        <v>0</v>
      </c>
    </row>
    <row r="69" spans="1:7" x14ac:dyDescent="0.3">
      <c r="A69" s="83" t="s">
        <v>7</v>
      </c>
      <c r="B69" s="83"/>
      <c r="C69" s="84"/>
      <c r="D69" s="84"/>
      <c r="E69" s="86">
        <f>SUM(E52)</f>
        <v>0</v>
      </c>
      <c r="F69" s="86">
        <f t="shared" si="3"/>
        <v>0</v>
      </c>
      <c r="G69" s="86">
        <f t="shared" si="3"/>
        <v>399990</v>
      </c>
    </row>
    <row r="71" spans="1:7" x14ac:dyDescent="0.3">
      <c r="A71" s="7" t="s">
        <v>378</v>
      </c>
      <c r="B71" s="7"/>
    </row>
    <row r="72" spans="1:7" x14ac:dyDescent="0.3">
      <c r="A72" s="26" t="s">
        <v>377</v>
      </c>
    </row>
    <row r="73" spans="1:7" x14ac:dyDescent="0.3">
      <c r="A73" s="101" t="s">
        <v>394</v>
      </c>
    </row>
    <row r="75" spans="1:7" x14ac:dyDescent="0.3">
      <c r="A75" s="26" t="s">
        <v>410</v>
      </c>
    </row>
  </sheetData>
  <mergeCells count="1">
    <mergeCell ref="C2:J2"/>
  </mergeCells>
  <hyperlinks>
    <hyperlink ref="A73"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topLeftCell="B1" zoomScale="75" zoomScaleNormal="75" workbookViewId="0">
      <pane ySplit="4" topLeftCell="A15" activePane="bottomLeft" state="frozen"/>
      <selection pane="bottomLeft" activeCell="G36" sqref="G36"/>
    </sheetView>
  </sheetViews>
  <sheetFormatPr defaultColWidth="8.88671875" defaultRowHeight="14.4" x14ac:dyDescent="0.3"/>
  <cols>
    <col min="1" max="2" width="38.33203125" style="26" customWidth="1"/>
    <col min="3" max="3" width="24.6640625" style="18" customWidth="1"/>
    <col min="4" max="4" width="21.6640625" style="41" customWidth="1"/>
    <col min="5" max="5" width="46.5546875" style="35" customWidth="1"/>
    <col min="6" max="6" width="14.5546875" style="18" customWidth="1"/>
    <col min="7" max="7" width="15.88671875" style="18" customWidth="1"/>
    <col min="8" max="8" width="38.88671875" style="27" customWidth="1"/>
    <col min="9" max="9" width="57.109375" style="18" customWidth="1"/>
    <col min="10" max="16384" width="8.88671875" style="18"/>
  </cols>
  <sheetData>
    <row r="2" spans="1:9" ht="53.4" customHeight="1" x14ac:dyDescent="0.45">
      <c r="C2" s="104" t="s">
        <v>278</v>
      </c>
      <c r="D2" s="104"/>
      <c r="E2" s="104"/>
      <c r="F2" s="104"/>
      <c r="G2" s="104"/>
      <c r="H2" s="104"/>
      <c r="I2" s="104"/>
    </row>
    <row r="4" spans="1:9" s="2" customFormat="1" ht="89.4" customHeight="1" x14ac:dyDescent="0.3">
      <c r="A4" s="94" t="s">
        <v>0</v>
      </c>
      <c r="B4" s="94" t="s">
        <v>393</v>
      </c>
      <c r="C4" s="94" t="s">
        <v>272</v>
      </c>
      <c r="D4" s="95" t="s">
        <v>14</v>
      </c>
      <c r="E4" s="96" t="s">
        <v>29</v>
      </c>
      <c r="F4" s="94" t="s">
        <v>37</v>
      </c>
      <c r="G4" s="94" t="s">
        <v>12</v>
      </c>
      <c r="H4" s="97" t="s">
        <v>257</v>
      </c>
      <c r="I4" s="94" t="s">
        <v>13</v>
      </c>
    </row>
    <row r="5" spans="1:9" ht="28.8" x14ac:dyDescent="0.3">
      <c r="A5" s="17" t="s">
        <v>1</v>
      </c>
      <c r="B5" s="42" t="s">
        <v>379</v>
      </c>
      <c r="C5" s="17" t="s">
        <v>19</v>
      </c>
      <c r="D5" s="20">
        <v>3000000</v>
      </c>
      <c r="E5" s="50" t="s">
        <v>56</v>
      </c>
      <c r="F5" s="49" t="s">
        <v>82</v>
      </c>
      <c r="G5" s="49" t="s">
        <v>82</v>
      </c>
      <c r="H5" s="19" t="s">
        <v>36</v>
      </c>
      <c r="I5" s="60" t="s">
        <v>258</v>
      </c>
    </row>
    <row r="6" spans="1:9" ht="28.8" x14ac:dyDescent="0.3">
      <c r="A6" s="17" t="s">
        <v>1</v>
      </c>
      <c r="B6" s="42" t="s">
        <v>379</v>
      </c>
      <c r="C6" s="17" t="s">
        <v>19</v>
      </c>
      <c r="D6" s="20">
        <v>7500000</v>
      </c>
      <c r="E6" s="50" t="s">
        <v>56</v>
      </c>
      <c r="F6" s="49" t="s">
        <v>82</v>
      </c>
      <c r="G6" s="49" t="s">
        <v>82</v>
      </c>
      <c r="H6" s="19" t="s">
        <v>36</v>
      </c>
      <c r="I6" s="60" t="s">
        <v>258</v>
      </c>
    </row>
    <row r="7" spans="1:9" ht="28.8" x14ac:dyDescent="0.3">
      <c r="A7" s="17" t="s">
        <v>1</v>
      </c>
      <c r="B7" s="42" t="s">
        <v>379</v>
      </c>
      <c r="C7" s="17" t="s">
        <v>19</v>
      </c>
      <c r="D7" s="20">
        <v>24500000</v>
      </c>
      <c r="E7" s="50" t="s">
        <v>56</v>
      </c>
      <c r="F7" s="49" t="s">
        <v>82</v>
      </c>
      <c r="G7" s="49" t="s">
        <v>82</v>
      </c>
      <c r="H7" s="19" t="s">
        <v>36</v>
      </c>
      <c r="I7" s="60" t="s">
        <v>258</v>
      </c>
    </row>
    <row r="8" spans="1:9" ht="28.8" x14ac:dyDescent="0.3">
      <c r="A8" s="17" t="s">
        <v>1</v>
      </c>
      <c r="B8" s="42" t="s">
        <v>379</v>
      </c>
      <c r="C8" s="17" t="s">
        <v>19</v>
      </c>
      <c r="D8" s="20">
        <v>3000000</v>
      </c>
      <c r="E8" s="50" t="s">
        <v>56</v>
      </c>
      <c r="F8" s="49" t="s">
        <v>82</v>
      </c>
      <c r="G8" s="49" t="s">
        <v>82</v>
      </c>
      <c r="H8" s="19" t="s">
        <v>36</v>
      </c>
      <c r="I8" s="60" t="s">
        <v>258</v>
      </c>
    </row>
    <row r="9" spans="1:9" ht="28.8" x14ac:dyDescent="0.3">
      <c r="A9" s="17" t="s">
        <v>1</v>
      </c>
      <c r="B9" s="42" t="s">
        <v>379</v>
      </c>
      <c r="C9" s="17" t="s">
        <v>19</v>
      </c>
      <c r="D9" s="20">
        <v>3000000</v>
      </c>
      <c r="E9" s="50" t="s">
        <v>56</v>
      </c>
      <c r="F9" s="49" t="s">
        <v>82</v>
      </c>
      <c r="G9" s="49" t="s">
        <v>82</v>
      </c>
      <c r="H9" s="19" t="s">
        <v>36</v>
      </c>
      <c r="I9" s="60" t="s">
        <v>258</v>
      </c>
    </row>
    <row r="10" spans="1:9" ht="28.8" x14ac:dyDescent="0.3">
      <c r="A10" s="17" t="s">
        <v>1</v>
      </c>
      <c r="B10" s="42" t="s">
        <v>379</v>
      </c>
      <c r="C10" s="17" t="s">
        <v>19</v>
      </c>
      <c r="D10" s="20">
        <v>3000000</v>
      </c>
      <c r="E10" s="50" t="s">
        <v>56</v>
      </c>
      <c r="F10" s="49" t="s">
        <v>82</v>
      </c>
      <c r="G10" s="49" t="s">
        <v>82</v>
      </c>
      <c r="H10" s="19" t="s">
        <v>36</v>
      </c>
      <c r="I10" s="60" t="s">
        <v>258</v>
      </c>
    </row>
    <row r="11" spans="1:9" ht="28.8" x14ac:dyDescent="0.3">
      <c r="A11" s="17" t="s">
        <v>1</v>
      </c>
      <c r="B11" s="42" t="s">
        <v>379</v>
      </c>
      <c r="C11" s="17" t="s">
        <v>19</v>
      </c>
      <c r="D11" s="20">
        <v>4500000</v>
      </c>
      <c r="E11" s="50" t="s">
        <v>56</v>
      </c>
      <c r="F11" s="49" t="s">
        <v>82</v>
      </c>
      <c r="G11" s="49" t="s">
        <v>82</v>
      </c>
      <c r="H11" s="19" t="s">
        <v>36</v>
      </c>
      <c r="I11" s="60" t="s">
        <v>258</v>
      </c>
    </row>
    <row r="12" spans="1:9" ht="28.8" x14ac:dyDescent="0.3">
      <c r="A12" s="17" t="s">
        <v>1</v>
      </c>
      <c r="B12" s="42" t="s">
        <v>379</v>
      </c>
      <c r="C12" s="17" t="s">
        <v>19</v>
      </c>
      <c r="D12" s="20">
        <v>15000000</v>
      </c>
      <c r="E12" s="50" t="s">
        <v>56</v>
      </c>
      <c r="F12" s="49" t="s">
        <v>82</v>
      </c>
      <c r="G12" s="49" t="s">
        <v>82</v>
      </c>
      <c r="H12" s="19" t="s">
        <v>36</v>
      </c>
      <c r="I12" s="60" t="s">
        <v>258</v>
      </c>
    </row>
    <row r="13" spans="1:9" ht="115.2" x14ac:dyDescent="0.3">
      <c r="A13" s="17" t="s">
        <v>5</v>
      </c>
      <c r="B13" s="13" t="s">
        <v>380</v>
      </c>
      <c r="C13" s="17" t="s">
        <v>31</v>
      </c>
      <c r="D13" s="39" t="s">
        <v>56</v>
      </c>
      <c r="E13" s="103" t="s">
        <v>398</v>
      </c>
      <c r="F13" s="49" t="s">
        <v>90</v>
      </c>
      <c r="G13" s="49" t="s">
        <v>95</v>
      </c>
      <c r="H13" s="19" t="s">
        <v>369</v>
      </c>
      <c r="I13" s="60" t="s">
        <v>401</v>
      </c>
    </row>
    <row r="14" spans="1:9" ht="28.8" x14ac:dyDescent="0.3">
      <c r="A14" s="17" t="s">
        <v>5</v>
      </c>
      <c r="B14" s="13" t="s">
        <v>380</v>
      </c>
      <c r="C14" s="17" t="s">
        <v>31</v>
      </c>
      <c r="D14" s="39" t="s">
        <v>56</v>
      </c>
      <c r="E14" s="4" t="s">
        <v>259</v>
      </c>
      <c r="F14" s="55" t="s">
        <v>93</v>
      </c>
      <c r="G14" s="51" t="s">
        <v>117</v>
      </c>
      <c r="H14" s="55" t="s">
        <v>373</v>
      </c>
      <c r="I14" s="55"/>
    </row>
    <row r="15" spans="1:9" ht="43.2" x14ac:dyDescent="0.3">
      <c r="A15" s="17" t="s">
        <v>5</v>
      </c>
      <c r="B15" s="13" t="s">
        <v>380</v>
      </c>
      <c r="C15" s="17" t="s">
        <v>31</v>
      </c>
      <c r="D15" s="39" t="s">
        <v>56</v>
      </c>
      <c r="E15" s="4" t="s">
        <v>260</v>
      </c>
      <c r="F15" s="55" t="s">
        <v>93</v>
      </c>
      <c r="G15" s="51" t="s">
        <v>117</v>
      </c>
      <c r="H15" s="55" t="s">
        <v>373</v>
      </c>
      <c r="I15" s="55"/>
    </row>
    <row r="16" spans="1:9" ht="28.8" x14ac:dyDescent="0.3">
      <c r="A16" s="17" t="s">
        <v>5</v>
      </c>
      <c r="B16" s="13" t="s">
        <v>380</v>
      </c>
      <c r="C16" s="17" t="s">
        <v>31</v>
      </c>
      <c r="D16" s="39" t="s">
        <v>56</v>
      </c>
      <c r="E16" s="4" t="s">
        <v>261</v>
      </c>
      <c r="F16" s="55" t="s">
        <v>93</v>
      </c>
      <c r="G16" s="51" t="s">
        <v>117</v>
      </c>
      <c r="H16" s="55" t="s">
        <v>376</v>
      </c>
      <c r="I16" s="55"/>
    </row>
    <row r="17" spans="1:9" ht="28.8" x14ac:dyDescent="0.3">
      <c r="A17" s="17" t="s">
        <v>5</v>
      </c>
      <c r="B17" s="13" t="s">
        <v>380</v>
      </c>
      <c r="C17" s="17" t="s">
        <v>31</v>
      </c>
      <c r="D17" s="39" t="s">
        <v>56</v>
      </c>
      <c r="E17" s="4" t="s">
        <v>262</v>
      </c>
      <c r="F17" s="55" t="s">
        <v>93</v>
      </c>
      <c r="G17" s="51" t="s">
        <v>117</v>
      </c>
      <c r="H17" s="55" t="s">
        <v>373</v>
      </c>
      <c r="I17" s="55"/>
    </row>
    <row r="18" spans="1:9" ht="28.8" x14ac:dyDescent="0.3">
      <c r="A18" s="17" t="s">
        <v>5</v>
      </c>
      <c r="B18" s="13" t="s">
        <v>380</v>
      </c>
      <c r="C18" s="17" t="s">
        <v>31</v>
      </c>
      <c r="D18" s="39" t="s">
        <v>56</v>
      </c>
      <c r="E18" s="4" t="s">
        <v>263</v>
      </c>
      <c r="F18" s="55" t="s">
        <v>93</v>
      </c>
      <c r="G18" s="51" t="s">
        <v>117</v>
      </c>
      <c r="H18" s="55" t="s">
        <v>374</v>
      </c>
      <c r="I18" s="55"/>
    </row>
    <row r="19" spans="1:9" ht="57.6" x14ac:dyDescent="0.3">
      <c r="A19" s="17" t="s">
        <v>5</v>
      </c>
      <c r="B19" s="13" t="s">
        <v>380</v>
      </c>
      <c r="C19" s="17" t="s">
        <v>31</v>
      </c>
      <c r="D19" s="39" t="s">
        <v>56</v>
      </c>
      <c r="E19" s="4" t="s">
        <v>264</v>
      </c>
      <c r="F19" s="55" t="s">
        <v>93</v>
      </c>
      <c r="G19" s="51" t="s">
        <v>117</v>
      </c>
      <c r="H19" s="55" t="s">
        <v>369</v>
      </c>
      <c r="I19" s="55"/>
    </row>
    <row r="20" spans="1:9" ht="43.2" x14ac:dyDescent="0.3">
      <c r="A20" s="4" t="s">
        <v>367</v>
      </c>
      <c r="B20" s="4" t="s">
        <v>383</v>
      </c>
      <c r="C20" s="17"/>
      <c r="D20" s="37">
        <v>3000000</v>
      </c>
      <c r="E20" s="50" t="s">
        <v>56</v>
      </c>
      <c r="F20" s="4" t="s">
        <v>82</v>
      </c>
      <c r="G20" s="91" t="s">
        <v>253</v>
      </c>
      <c r="H20" s="23" t="s">
        <v>36</v>
      </c>
      <c r="I20" s="71"/>
    </row>
    <row r="21" spans="1:9" ht="28.8" x14ac:dyDescent="0.3">
      <c r="A21" s="4" t="s">
        <v>368</v>
      </c>
      <c r="B21" s="4" t="s">
        <v>384</v>
      </c>
      <c r="C21" s="17"/>
      <c r="D21" s="37">
        <v>2030000</v>
      </c>
      <c r="E21" s="50" t="s">
        <v>56</v>
      </c>
      <c r="F21" s="4" t="s">
        <v>82</v>
      </c>
      <c r="G21" s="91" t="s">
        <v>252</v>
      </c>
      <c r="H21" s="23" t="s">
        <v>36</v>
      </c>
      <c r="I21" s="71"/>
    </row>
    <row r="22" spans="1:9" x14ac:dyDescent="0.3">
      <c r="A22" s="17" t="s">
        <v>7</v>
      </c>
      <c r="B22" s="13" t="s">
        <v>381</v>
      </c>
      <c r="C22" s="17" t="s">
        <v>66</v>
      </c>
      <c r="D22" s="17" t="s">
        <v>66</v>
      </c>
      <c r="E22" s="17" t="s">
        <v>66</v>
      </c>
      <c r="F22" s="17" t="s">
        <v>66</v>
      </c>
      <c r="G22" s="17" t="s">
        <v>66</v>
      </c>
      <c r="H22" s="17" t="s">
        <v>66</v>
      </c>
      <c r="I22" s="17"/>
    </row>
    <row r="23" spans="1:9" x14ac:dyDescent="0.3">
      <c r="A23" s="17" t="s">
        <v>3</v>
      </c>
      <c r="B23" s="5" t="s">
        <v>382</v>
      </c>
      <c r="C23" s="17" t="s">
        <v>66</v>
      </c>
      <c r="D23" s="92" t="s">
        <v>66</v>
      </c>
      <c r="E23" s="4" t="s">
        <v>66</v>
      </c>
      <c r="F23" s="17" t="s">
        <v>66</v>
      </c>
      <c r="G23" s="17" t="s">
        <v>66</v>
      </c>
      <c r="H23" s="17" t="s">
        <v>66</v>
      </c>
      <c r="I23" s="17"/>
    </row>
    <row r="24" spans="1:9" x14ac:dyDescent="0.3">
      <c r="A24" s="17" t="s">
        <v>6</v>
      </c>
      <c r="B24" s="5" t="s">
        <v>385</v>
      </c>
      <c r="C24" s="17" t="s">
        <v>66</v>
      </c>
      <c r="D24" s="92" t="s">
        <v>66</v>
      </c>
      <c r="E24" s="4" t="s">
        <v>66</v>
      </c>
      <c r="F24" s="17" t="s">
        <v>66</v>
      </c>
      <c r="G24" s="17" t="s">
        <v>66</v>
      </c>
      <c r="H24" s="17" t="s">
        <v>66</v>
      </c>
      <c r="I24" s="17"/>
    </row>
    <row r="25" spans="1:9" x14ac:dyDescent="0.3">
      <c r="A25" s="17" t="s">
        <v>4</v>
      </c>
      <c r="B25" s="5" t="s">
        <v>386</v>
      </c>
      <c r="C25" s="17" t="s">
        <v>66</v>
      </c>
      <c r="D25" s="40" t="s">
        <v>66</v>
      </c>
      <c r="E25" s="4" t="s">
        <v>66</v>
      </c>
      <c r="F25" s="17" t="s">
        <v>66</v>
      </c>
      <c r="G25" s="17" t="s">
        <v>66</v>
      </c>
      <c r="H25" s="17" t="s">
        <v>66</v>
      </c>
      <c r="I25" s="17"/>
    </row>
    <row r="26" spans="1:9" x14ac:dyDescent="0.3">
      <c r="A26" s="17" t="s">
        <v>2</v>
      </c>
      <c r="B26" s="5" t="s">
        <v>387</v>
      </c>
      <c r="C26" s="17" t="s">
        <v>66</v>
      </c>
      <c r="D26" s="40" t="s">
        <v>66</v>
      </c>
      <c r="E26" s="4" t="s">
        <v>66</v>
      </c>
      <c r="F26" s="17" t="s">
        <v>66</v>
      </c>
      <c r="G26" s="17" t="s">
        <v>66</v>
      </c>
      <c r="H26" s="17" t="s">
        <v>66</v>
      </c>
      <c r="I26" s="17"/>
    </row>
    <row r="27" spans="1:9" x14ac:dyDescent="0.3">
      <c r="A27" s="17" t="s">
        <v>8</v>
      </c>
      <c r="B27" s="5" t="s">
        <v>388</v>
      </c>
      <c r="C27" s="17" t="s">
        <v>66</v>
      </c>
      <c r="D27" s="17" t="s">
        <v>66</v>
      </c>
      <c r="E27" s="4" t="s">
        <v>66</v>
      </c>
      <c r="F27" s="17" t="s">
        <v>66</v>
      </c>
      <c r="G27" s="17" t="s">
        <v>66</v>
      </c>
      <c r="H27" s="17" t="s">
        <v>66</v>
      </c>
      <c r="I27" s="17"/>
    </row>
    <row r="28" spans="1:9" x14ac:dyDescent="0.3">
      <c r="A28" s="17" t="s">
        <v>9</v>
      </c>
      <c r="B28" s="13" t="s">
        <v>389</v>
      </c>
      <c r="C28" s="17" t="s">
        <v>66</v>
      </c>
      <c r="D28" s="17" t="s">
        <v>66</v>
      </c>
      <c r="E28" s="4" t="s">
        <v>66</v>
      </c>
      <c r="F28" s="17" t="s">
        <v>66</v>
      </c>
      <c r="G28" s="17" t="s">
        <v>66</v>
      </c>
      <c r="H28" s="17" t="s">
        <v>66</v>
      </c>
      <c r="I28" s="17"/>
    </row>
    <row r="29" spans="1:9" x14ac:dyDescent="0.3">
      <c r="A29" s="17" t="s">
        <v>10</v>
      </c>
      <c r="B29" s="13" t="s">
        <v>390</v>
      </c>
      <c r="C29" s="17" t="s">
        <v>66</v>
      </c>
      <c r="D29" s="17" t="s">
        <v>66</v>
      </c>
      <c r="E29" s="4" t="s">
        <v>66</v>
      </c>
      <c r="F29" s="17" t="s">
        <v>66</v>
      </c>
      <c r="G29" s="17" t="s">
        <v>66</v>
      </c>
      <c r="H29" s="17" t="s">
        <v>66</v>
      </c>
      <c r="I29" s="17"/>
    </row>
    <row r="30" spans="1:9" x14ac:dyDescent="0.3">
      <c r="A30" s="17" t="s">
        <v>11</v>
      </c>
      <c r="B30" s="13" t="s">
        <v>391</v>
      </c>
      <c r="C30" s="17" t="s">
        <v>66</v>
      </c>
      <c r="D30" s="17" t="s">
        <v>66</v>
      </c>
      <c r="E30" s="4" t="s">
        <v>66</v>
      </c>
      <c r="F30" s="17" t="s">
        <v>66</v>
      </c>
      <c r="G30" s="17" t="s">
        <v>66</v>
      </c>
      <c r="H30" s="17" t="s">
        <v>66</v>
      </c>
      <c r="I30" s="17"/>
    </row>
    <row r="31" spans="1:9" ht="57.6" x14ac:dyDescent="0.3">
      <c r="A31" s="17" t="s">
        <v>269</v>
      </c>
      <c r="B31" s="5" t="s">
        <v>392</v>
      </c>
      <c r="C31" s="17" t="s">
        <v>66</v>
      </c>
      <c r="D31" s="17" t="s">
        <v>66</v>
      </c>
      <c r="E31" s="17" t="s">
        <v>66</v>
      </c>
      <c r="F31" s="17" t="s">
        <v>66</v>
      </c>
      <c r="G31" s="17" t="s">
        <v>66</v>
      </c>
      <c r="H31" s="17" t="s">
        <v>66</v>
      </c>
      <c r="I31" s="4" t="s">
        <v>404</v>
      </c>
    </row>
    <row r="33" spans="1:5" x14ac:dyDescent="0.3">
      <c r="A33" s="83" t="s">
        <v>249</v>
      </c>
      <c r="B33" s="83"/>
      <c r="C33" s="84"/>
      <c r="D33" s="85">
        <f>SUM(D5:D32)</f>
        <v>68530000</v>
      </c>
      <c r="E33" s="84"/>
    </row>
    <row r="34" spans="1:5" x14ac:dyDescent="0.3">
      <c r="A34" s="82" t="s">
        <v>248</v>
      </c>
      <c r="B34" s="82"/>
      <c r="C34" s="84"/>
      <c r="D34" s="86"/>
      <c r="E34" s="84"/>
    </row>
    <row r="35" spans="1:5" x14ac:dyDescent="0.3">
      <c r="A35" s="98" t="s">
        <v>1</v>
      </c>
      <c r="B35" s="98"/>
      <c r="C35" s="84"/>
      <c r="D35" s="86">
        <f>SUM(D5:D12)</f>
        <v>63500000</v>
      </c>
      <c r="E35" s="84"/>
    </row>
    <row r="36" spans="1:5" ht="172.8" x14ac:dyDescent="0.3">
      <c r="A36" s="98" t="s">
        <v>5</v>
      </c>
      <c r="B36" s="98"/>
      <c r="C36" s="84"/>
      <c r="D36" s="86">
        <f>SUM(D13:D18)</f>
        <v>0</v>
      </c>
      <c r="E36" s="89" t="s">
        <v>402</v>
      </c>
    </row>
    <row r="37" spans="1:5" ht="43.2" x14ac:dyDescent="0.3">
      <c r="A37" s="98" t="s">
        <v>367</v>
      </c>
      <c r="B37" s="98"/>
      <c r="C37" s="84"/>
      <c r="D37" s="86">
        <f>SUM(D20)</f>
        <v>3000000</v>
      </c>
      <c r="E37" s="84"/>
    </row>
    <row r="38" spans="1:5" ht="28.8" x14ac:dyDescent="0.3">
      <c r="A38" s="98" t="s">
        <v>368</v>
      </c>
      <c r="B38" s="98"/>
      <c r="C38" s="84"/>
      <c r="D38" s="86">
        <f>SUM(D21)</f>
        <v>2030000</v>
      </c>
      <c r="E38" s="84"/>
    </row>
    <row r="39" spans="1:5" x14ac:dyDescent="0.3">
      <c r="A39" s="83" t="s">
        <v>7</v>
      </c>
      <c r="B39" s="83"/>
      <c r="C39" s="84"/>
      <c r="D39" s="86">
        <f>SUM(D22)</f>
        <v>0</v>
      </c>
      <c r="E39" s="84"/>
    </row>
    <row r="41" spans="1:5" x14ac:dyDescent="0.3">
      <c r="A41" s="26" t="s">
        <v>396</v>
      </c>
    </row>
    <row r="42" spans="1:5" x14ac:dyDescent="0.3">
      <c r="A42" s="101" t="s">
        <v>394</v>
      </c>
    </row>
  </sheetData>
  <mergeCells count="1">
    <mergeCell ref="C2:I2"/>
  </mergeCells>
  <hyperlinks>
    <hyperlink ref="A42" r:id="rId1"/>
  </hyperlinks>
  <pageMargins left="0.7" right="0.7" top="0.75" bottom="0.75"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8"/>
  <sheetViews>
    <sheetView zoomScale="75" zoomScaleNormal="75" workbookViewId="0">
      <pane ySplit="4" topLeftCell="A22" activePane="bottomLeft" state="frozen"/>
      <selection pane="bottomLeft" activeCell="E22" sqref="E22"/>
    </sheetView>
  </sheetViews>
  <sheetFormatPr defaultColWidth="8.88671875" defaultRowHeight="14.4" x14ac:dyDescent="0.3"/>
  <cols>
    <col min="1" max="2" width="38.33203125" style="18" customWidth="1"/>
    <col min="3" max="3" width="21.88671875" style="18" customWidth="1"/>
    <col min="4" max="4" width="32" style="18" customWidth="1"/>
    <col min="5" max="5" width="20.88671875" style="18" customWidth="1"/>
    <col min="6" max="6" width="49.6640625" style="35" customWidth="1"/>
    <col min="7" max="7" width="23.5546875" style="18" customWidth="1"/>
    <col min="8" max="8" width="21" style="18" customWidth="1"/>
    <col min="9" max="9" width="20.109375" style="18" customWidth="1"/>
    <col min="10" max="10" width="42.5546875" style="27" customWidth="1"/>
    <col min="11" max="11" width="70" style="35" customWidth="1"/>
    <col min="12" max="16384" width="8.88671875" style="18"/>
  </cols>
  <sheetData>
    <row r="2" spans="1:11" ht="42.6" customHeight="1" x14ac:dyDescent="0.45">
      <c r="C2" s="104" t="s">
        <v>276</v>
      </c>
      <c r="D2" s="104"/>
      <c r="E2" s="104"/>
      <c r="F2" s="104"/>
      <c r="G2" s="104"/>
      <c r="H2" s="104"/>
      <c r="I2" s="104"/>
      <c r="J2" s="104"/>
    </row>
    <row r="4" spans="1:11" s="2" customFormat="1" ht="89.4" customHeight="1" x14ac:dyDescent="0.3">
      <c r="A4" s="94" t="s">
        <v>0</v>
      </c>
      <c r="B4" s="94" t="s">
        <v>393</v>
      </c>
      <c r="C4" s="94" t="s">
        <v>272</v>
      </c>
      <c r="D4" s="94" t="s">
        <v>16</v>
      </c>
      <c r="E4" s="95" t="s">
        <v>14</v>
      </c>
      <c r="F4" s="96" t="s">
        <v>29</v>
      </c>
      <c r="G4" s="96" t="s">
        <v>15</v>
      </c>
      <c r="H4" s="94" t="s">
        <v>37</v>
      </c>
      <c r="I4" s="94" t="s">
        <v>12</v>
      </c>
      <c r="J4" s="97" t="s">
        <v>35</v>
      </c>
      <c r="K4" s="94" t="s">
        <v>409</v>
      </c>
    </row>
    <row r="5" spans="1:11" ht="57.6" x14ac:dyDescent="0.3">
      <c r="A5" s="17" t="s">
        <v>1</v>
      </c>
      <c r="B5" s="42" t="s">
        <v>379</v>
      </c>
      <c r="C5" s="17" t="s">
        <v>49</v>
      </c>
      <c r="D5" s="19" t="s">
        <v>39</v>
      </c>
      <c r="E5" s="20">
        <v>8700000</v>
      </c>
      <c r="F5" s="50" t="s">
        <v>56</v>
      </c>
      <c r="G5" s="21" t="s">
        <v>56</v>
      </c>
      <c r="H5" s="49" t="s">
        <v>50</v>
      </c>
      <c r="I5" s="49" t="s">
        <v>51</v>
      </c>
      <c r="J5" s="19" t="s">
        <v>36</v>
      </c>
      <c r="K5" s="60" t="s">
        <v>52</v>
      </c>
    </row>
    <row r="6" spans="1:11" ht="43.2" x14ac:dyDescent="0.3">
      <c r="A6" s="17" t="s">
        <v>1</v>
      </c>
      <c r="B6" s="42" t="s">
        <v>379</v>
      </c>
      <c r="C6" s="17" t="s">
        <v>49</v>
      </c>
      <c r="D6" s="19" t="s">
        <v>40</v>
      </c>
      <c r="E6" s="20">
        <v>6300000</v>
      </c>
      <c r="F6" s="50" t="s">
        <v>56</v>
      </c>
      <c r="G6" s="21" t="s">
        <v>56</v>
      </c>
      <c r="H6" s="49" t="s">
        <v>50</v>
      </c>
      <c r="I6" s="49" t="s">
        <v>51</v>
      </c>
      <c r="J6" s="19" t="s">
        <v>36</v>
      </c>
      <c r="K6" s="60" t="s">
        <v>53</v>
      </c>
    </row>
    <row r="7" spans="1:11" ht="28.8" x14ac:dyDescent="0.3">
      <c r="A7" s="17" t="s">
        <v>1</v>
      </c>
      <c r="B7" s="42" t="s">
        <v>379</v>
      </c>
      <c r="C7" s="17" t="s">
        <v>49</v>
      </c>
      <c r="D7" s="19" t="s">
        <v>41</v>
      </c>
      <c r="E7" s="20">
        <v>10000000</v>
      </c>
      <c r="F7" s="50" t="s">
        <v>56</v>
      </c>
      <c r="G7" s="21" t="s">
        <v>56</v>
      </c>
      <c r="H7" s="22" t="s">
        <v>50</v>
      </c>
      <c r="I7" s="22" t="s">
        <v>51</v>
      </c>
      <c r="J7" s="19" t="s">
        <v>36</v>
      </c>
      <c r="K7" s="60" t="s">
        <v>53</v>
      </c>
    </row>
    <row r="8" spans="1:11" ht="57.6" x14ac:dyDescent="0.3">
      <c r="A8" s="17" t="s">
        <v>1</v>
      </c>
      <c r="B8" s="42" t="s">
        <v>379</v>
      </c>
      <c r="C8" s="17" t="s">
        <v>49</v>
      </c>
      <c r="D8" s="19" t="s">
        <v>42</v>
      </c>
      <c r="E8" s="20">
        <v>1000000</v>
      </c>
      <c r="F8" s="50" t="s">
        <v>56</v>
      </c>
      <c r="G8" s="21" t="s">
        <v>56</v>
      </c>
      <c r="H8" s="22" t="s">
        <v>50</v>
      </c>
      <c r="I8" s="22" t="s">
        <v>51</v>
      </c>
      <c r="J8" s="19" t="s">
        <v>57</v>
      </c>
      <c r="K8" s="60" t="s">
        <v>52</v>
      </c>
    </row>
    <row r="9" spans="1:11" ht="43.2" x14ac:dyDescent="0.3">
      <c r="A9" s="17" t="s">
        <v>1</v>
      </c>
      <c r="B9" s="42" t="s">
        <v>379</v>
      </c>
      <c r="C9" s="17" t="s">
        <v>49</v>
      </c>
      <c r="D9" s="19" t="s">
        <v>43</v>
      </c>
      <c r="E9" s="20">
        <v>883682</v>
      </c>
      <c r="F9" s="50" t="s">
        <v>56</v>
      </c>
      <c r="G9" s="21" t="s">
        <v>56</v>
      </c>
      <c r="H9" s="22" t="s">
        <v>50</v>
      </c>
      <c r="I9" s="22" t="s">
        <v>51</v>
      </c>
      <c r="J9" s="19" t="s">
        <v>58</v>
      </c>
      <c r="K9" s="60" t="s">
        <v>54</v>
      </c>
    </row>
    <row r="10" spans="1:11" ht="28.8" x14ac:dyDescent="0.3">
      <c r="A10" s="17" t="s">
        <v>1</v>
      </c>
      <c r="B10" s="42" t="s">
        <v>379</v>
      </c>
      <c r="C10" s="17" t="s">
        <v>49</v>
      </c>
      <c r="D10" s="19" t="s">
        <v>44</v>
      </c>
      <c r="E10" s="33">
        <v>1000000</v>
      </c>
      <c r="F10" s="50" t="s">
        <v>56</v>
      </c>
      <c r="G10" s="21" t="s">
        <v>56</v>
      </c>
      <c r="H10" s="22"/>
      <c r="I10" s="22"/>
      <c r="J10" s="19" t="s">
        <v>59</v>
      </c>
      <c r="K10" s="60" t="s">
        <v>54</v>
      </c>
    </row>
    <row r="11" spans="1:11" ht="43.2" x14ac:dyDescent="0.3">
      <c r="A11" s="17" t="s">
        <v>1</v>
      </c>
      <c r="B11" s="42" t="s">
        <v>379</v>
      </c>
      <c r="C11" s="17" t="s">
        <v>49</v>
      </c>
      <c r="D11" s="19" t="s">
        <v>45</v>
      </c>
      <c r="E11" s="33">
        <v>2000000</v>
      </c>
      <c r="F11" s="50" t="s">
        <v>56</v>
      </c>
      <c r="G11" s="21" t="s">
        <v>56</v>
      </c>
      <c r="H11" s="22"/>
      <c r="I11" s="22"/>
      <c r="J11" s="19" t="s">
        <v>60</v>
      </c>
      <c r="K11" s="60" t="s">
        <v>54</v>
      </c>
    </row>
    <row r="12" spans="1:11" ht="57.6" x14ac:dyDescent="0.3">
      <c r="A12" s="17" t="s">
        <v>1</v>
      </c>
      <c r="B12" s="42" t="s">
        <v>379</v>
      </c>
      <c r="C12" s="17" t="s">
        <v>49</v>
      </c>
      <c r="D12" s="19" t="s">
        <v>46</v>
      </c>
      <c r="E12" s="33">
        <v>720000</v>
      </c>
      <c r="F12" s="50" t="s">
        <v>56</v>
      </c>
      <c r="G12" s="21" t="s">
        <v>56</v>
      </c>
      <c r="H12" s="22" t="s">
        <v>50</v>
      </c>
      <c r="I12" s="22" t="s">
        <v>51</v>
      </c>
      <c r="J12" s="19" t="s">
        <v>61</v>
      </c>
      <c r="K12" s="60" t="s">
        <v>52</v>
      </c>
    </row>
    <row r="13" spans="1:11" ht="28.8" x14ac:dyDescent="0.3">
      <c r="A13" s="17" t="s">
        <v>1</v>
      </c>
      <c r="B13" s="42" t="s">
        <v>379</v>
      </c>
      <c r="C13" s="17" t="s">
        <v>49</v>
      </c>
      <c r="D13" s="19" t="s">
        <v>47</v>
      </c>
      <c r="E13" s="33">
        <v>909000</v>
      </c>
      <c r="F13" s="50" t="s">
        <v>56</v>
      </c>
      <c r="G13" s="21" t="s">
        <v>56</v>
      </c>
      <c r="H13" s="22" t="s">
        <v>50</v>
      </c>
      <c r="I13" s="22" t="s">
        <v>51</v>
      </c>
      <c r="J13" s="19" t="s">
        <v>61</v>
      </c>
      <c r="K13" s="60" t="s">
        <v>54</v>
      </c>
    </row>
    <row r="14" spans="1:11" ht="43.2" x14ac:dyDescent="0.3">
      <c r="A14" s="17" t="s">
        <v>1</v>
      </c>
      <c r="B14" s="42" t="s">
        <v>379</v>
      </c>
      <c r="C14" s="17" t="s">
        <v>49</v>
      </c>
      <c r="D14" s="19" t="s">
        <v>48</v>
      </c>
      <c r="E14" s="33">
        <v>10202475</v>
      </c>
      <c r="F14" s="50" t="s">
        <v>56</v>
      </c>
      <c r="G14" s="21" t="s">
        <v>56</v>
      </c>
      <c r="H14" s="22" t="s">
        <v>50</v>
      </c>
      <c r="I14" s="22" t="s">
        <v>51</v>
      </c>
      <c r="J14" s="19"/>
      <c r="K14" s="60" t="s">
        <v>55</v>
      </c>
    </row>
    <row r="15" spans="1:11" ht="196.95" customHeight="1" x14ac:dyDescent="0.3">
      <c r="A15" s="17" t="s">
        <v>5</v>
      </c>
      <c r="B15" s="13" t="s">
        <v>380</v>
      </c>
      <c r="C15" s="17" t="s">
        <v>31</v>
      </c>
      <c r="D15" s="4" t="s">
        <v>284</v>
      </c>
      <c r="E15" s="50" t="s">
        <v>56</v>
      </c>
      <c r="F15" s="4" t="s">
        <v>285</v>
      </c>
      <c r="G15" s="52">
        <v>37038638</v>
      </c>
      <c r="H15" s="17" t="s">
        <v>90</v>
      </c>
      <c r="I15" s="17" t="s">
        <v>91</v>
      </c>
      <c r="J15" s="24" t="s">
        <v>286</v>
      </c>
      <c r="K15" s="4" t="s">
        <v>407</v>
      </c>
    </row>
    <row r="16" spans="1:11" ht="187.2" x14ac:dyDescent="0.3">
      <c r="A16" s="17" t="s">
        <v>5</v>
      </c>
      <c r="B16" s="13" t="s">
        <v>380</v>
      </c>
      <c r="C16" s="17" t="s">
        <v>31</v>
      </c>
      <c r="D16" s="4" t="s">
        <v>284</v>
      </c>
      <c r="E16" s="50" t="s">
        <v>56</v>
      </c>
      <c r="F16" s="55" t="s">
        <v>287</v>
      </c>
      <c r="G16" s="52">
        <v>3747431</v>
      </c>
      <c r="H16" s="55" t="s">
        <v>90</v>
      </c>
      <c r="I16" s="55" t="s">
        <v>90</v>
      </c>
      <c r="J16" s="55" t="s">
        <v>288</v>
      </c>
      <c r="K16" s="55" t="s">
        <v>289</v>
      </c>
    </row>
    <row r="17" spans="1:11" ht="187.2" x14ac:dyDescent="0.3">
      <c r="A17" s="17" t="s">
        <v>5</v>
      </c>
      <c r="B17" s="13" t="s">
        <v>380</v>
      </c>
      <c r="C17" s="17" t="s">
        <v>31</v>
      </c>
      <c r="D17" s="4" t="s">
        <v>284</v>
      </c>
      <c r="E17" s="50" t="s">
        <v>56</v>
      </c>
      <c r="F17" s="55" t="s">
        <v>290</v>
      </c>
      <c r="G17" s="52">
        <v>4428120</v>
      </c>
      <c r="H17" s="55" t="s">
        <v>90</v>
      </c>
      <c r="I17" s="51" t="s">
        <v>95</v>
      </c>
      <c r="J17" s="55" t="s">
        <v>291</v>
      </c>
      <c r="K17" s="55" t="s">
        <v>292</v>
      </c>
    </row>
    <row r="18" spans="1:11" ht="187.2" x14ac:dyDescent="0.3">
      <c r="A18" s="17" t="s">
        <v>5</v>
      </c>
      <c r="B18" s="13" t="s">
        <v>380</v>
      </c>
      <c r="C18" s="17" t="s">
        <v>31</v>
      </c>
      <c r="D18" s="4" t="s">
        <v>284</v>
      </c>
      <c r="E18" s="50" t="s">
        <v>56</v>
      </c>
      <c r="F18" s="55" t="s">
        <v>293</v>
      </c>
      <c r="G18" s="52">
        <v>1120000</v>
      </c>
      <c r="H18" s="55" t="s">
        <v>90</v>
      </c>
      <c r="I18" s="51" t="s">
        <v>95</v>
      </c>
      <c r="J18" s="55" t="s">
        <v>294</v>
      </c>
      <c r="K18" s="55" t="s">
        <v>295</v>
      </c>
    </row>
    <row r="19" spans="1:11" ht="187.2" x14ac:dyDescent="0.3">
      <c r="A19" s="17" t="s">
        <v>5</v>
      </c>
      <c r="B19" s="13" t="s">
        <v>380</v>
      </c>
      <c r="C19" s="17" t="s">
        <v>31</v>
      </c>
      <c r="D19" s="4" t="s">
        <v>284</v>
      </c>
      <c r="E19" s="50" t="s">
        <v>56</v>
      </c>
      <c r="F19" s="54" t="s">
        <v>296</v>
      </c>
      <c r="G19" s="52">
        <v>1050000</v>
      </c>
      <c r="H19" s="51" t="s">
        <v>94</v>
      </c>
      <c r="I19" s="51" t="s">
        <v>94</v>
      </c>
      <c r="J19" s="55" t="s">
        <v>297</v>
      </c>
      <c r="K19" s="55" t="s">
        <v>295</v>
      </c>
    </row>
    <row r="20" spans="1:11" ht="187.2" x14ac:dyDescent="0.3">
      <c r="A20" s="17" t="s">
        <v>5</v>
      </c>
      <c r="B20" s="13" t="s">
        <v>380</v>
      </c>
      <c r="C20" s="17" t="s">
        <v>31</v>
      </c>
      <c r="D20" s="4" t="s">
        <v>284</v>
      </c>
      <c r="E20" s="50" t="s">
        <v>56</v>
      </c>
      <c r="F20" s="54" t="s">
        <v>296</v>
      </c>
      <c r="G20" s="51">
        <v>945000</v>
      </c>
      <c r="H20" s="51" t="s">
        <v>93</v>
      </c>
      <c r="I20" s="57" t="s">
        <v>298</v>
      </c>
      <c r="J20" s="55" t="s">
        <v>299</v>
      </c>
      <c r="K20" s="55" t="s">
        <v>295</v>
      </c>
    </row>
    <row r="21" spans="1:11" ht="187.2" x14ac:dyDescent="0.3">
      <c r="A21" s="17" t="s">
        <v>5</v>
      </c>
      <c r="B21" s="13" t="s">
        <v>380</v>
      </c>
      <c r="C21" s="17" t="s">
        <v>19</v>
      </c>
      <c r="D21" s="4" t="s">
        <v>284</v>
      </c>
      <c r="E21" s="58">
        <v>7310000</v>
      </c>
      <c r="F21" s="50" t="s">
        <v>56</v>
      </c>
      <c r="G21" s="50" t="s">
        <v>56</v>
      </c>
      <c r="H21" s="51" t="s">
        <v>94</v>
      </c>
      <c r="I21" s="51" t="s">
        <v>94</v>
      </c>
      <c r="J21" s="55" t="s">
        <v>300</v>
      </c>
      <c r="K21" s="55" t="s">
        <v>301</v>
      </c>
    </row>
    <row r="22" spans="1:11" ht="187.2" x14ac:dyDescent="0.3">
      <c r="A22" s="23" t="s">
        <v>5</v>
      </c>
      <c r="B22" s="13" t="s">
        <v>380</v>
      </c>
      <c r="C22" s="23" t="s">
        <v>19</v>
      </c>
      <c r="D22" s="4" t="s">
        <v>284</v>
      </c>
      <c r="E22" s="110">
        <v>14000000</v>
      </c>
      <c r="F22" s="50" t="s">
        <v>56</v>
      </c>
      <c r="G22" s="50" t="s">
        <v>56</v>
      </c>
      <c r="H22" s="53" t="s">
        <v>92</v>
      </c>
      <c r="I22" s="56" t="s">
        <v>302</v>
      </c>
      <c r="J22" s="55" t="s">
        <v>303</v>
      </c>
      <c r="K22" s="55" t="s">
        <v>421</v>
      </c>
    </row>
    <row r="23" spans="1:11" ht="230.4" x14ac:dyDescent="0.3">
      <c r="A23" s="17" t="s">
        <v>5</v>
      </c>
      <c r="B23" s="13" t="s">
        <v>380</v>
      </c>
      <c r="C23" s="17" t="s">
        <v>31</v>
      </c>
      <c r="D23" s="4" t="s">
        <v>304</v>
      </c>
      <c r="E23" s="50" t="s">
        <v>56</v>
      </c>
      <c r="F23" s="4" t="s">
        <v>305</v>
      </c>
      <c r="G23" s="52">
        <v>3246546</v>
      </c>
      <c r="H23" s="59" t="s">
        <v>90</v>
      </c>
      <c r="I23" s="59" t="s">
        <v>95</v>
      </c>
      <c r="J23" s="55" t="s">
        <v>306</v>
      </c>
      <c r="K23" s="55" t="s">
        <v>307</v>
      </c>
    </row>
    <row r="24" spans="1:11" ht="230.4" x14ac:dyDescent="0.3">
      <c r="A24" s="17" t="s">
        <v>5</v>
      </c>
      <c r="B24" s="13" t="s">
        <v>380</v>
      </c>
      <c r="C24" s="17" t="s">
        <v>31</v>
      </c>
      <c r="D24" s="4" t="s">
        <v>304</v>
      </c>
      <c r="E24" s="50" t="s">
        <v>56</v>
      </c>
      <c r="F24" s="4" t="s">
        <v>308</v>
      </c>
      <c r="G24" s="52">
        <v>3488500</v>
      </c>
      <c r="H24" s="59" t="s">
        <v>94</v>
      </c>
      <c r="I24" s="59" t="s">
        <v>94</v>
      </c>
      <c r="J24" s="55" t="s">
        <v>309</v>
      </c>
      <c r="K24" s="55" t="s">
        <v>310</v>
      </c>
    </row>
    <row r="25" spans="1:11" ht="230.4" x14ac:dyDescent="0.3">
      <c r="A25" s="17" t="s">
        <v>5</v>
      </c>
      <c r="B25" s="13" t="s">
        <v>380</v>
      </c>
      <c r="C25" s="17" t="s">
        <v>31</v>
      </c>
      <c r="D25" s="4" t="s">
        <v>304</v>
      </c>
      <c r="E25" s="50" t="s">
        <v>56</v>
      </c>
      <c r="F25" s="4" t="s">
        <v>311</v>
      </c>
      <c r="G25" s="52">
        <v>2500000</v>
      </c>
      <c r="H25" s="55" t="s">
        <v>90</v>
      </c>
      <c r="I25" s="59" t="s">
        <v>95</v>
      </c>
      <c r="J25" s="55" t="s">
        <v>312</v>
      </c>
      <c r="K25" s="55" t="s">
        <v>313</v>
      </c>
    </row>
    <row r="26" spans="1:11" ht="230.4" x14ac:dyDescent="0.3">
      <c r="A26" s="17" t="s">
        <v>5</v>
      </c>
      <c r="B26" s="13" t="s">
        <v>380</v>
      </c>
      <c r="C26" s="17" t="s">
        <v>31</v>
      </c>
      <c r="D26" s="4" t="s">
        <v>304</v>
      </c>
      <c r="E26" s="50" t="s">
        <v>56</v>
      </c>
      <c r="F26" s="4" t="s">
        <v>314</v>
      </c>
      <c r="G26" s="52">
        <v>11209512</v>
      </c>
      <c r="H26" s="55" t="s">
        <v>97</v>
      </c>
      <c r="I26" s="55" t="s">
        <v>98</v>
      </c>
      <c r="J26" s="55" t="s">
        <v>315</v>
      </c>
      <c r="K26" s="55" t="s">
        <v>316</v>
      </c>
    </row>
    <row r="27" spans="1:11" ht="230.4" x14ac:dyDescent="0.3">
      <c r="A27" s="17" t="s">
        <v>5</v>
      </c>
      <c r="B27" s="13" t="s">
        <v>380</v>
      </c>
      <c r="C27" s="17" t="s">
        <v>31</v>
      </c>
      <c r="D27" s="4" t="s">
        <v>304</v>
      </c>
      <c r="E27" s="50" t="s">
        <v>56</v>
      </c>
      <c r="F27" s="4" t="s">
        <v>317</v>
      </c>
      <c r="G27" s="52">
        <v>18726900</v>
      </c>
      <c r="H27" s="55" t="s">
        <v>97</v>
      </c>
      <c r="I27" s="55" t="s">
        <v>98</v>
      </c>
      <c r="J27" s="55" t="s">
        <v>318</v>
      </c>
      <c r="K27" s="55" t="s">
        <v>316</v>
      </c>
    </row>
    <row r="28" spans="1:11" ht="273.60000000000002" x14ac:dyDescent="0.3">
      <c r="A28" s="17" t="s">
        <v>5</v>
      </c>
      <c r="B28" s="13" t="s">
        <v>380</v>
      </c>
      <c r="C28" s="17" t="s">
        <v>31</v>
      </c>
      <c r="D28" s="4" t="s">
        <v>304</v>
      </c>
      <c r="E28" s="50" t="s">
        <v>56</v>
      </c>
      <c r="F28" s="4" t="s">
        <v>319</v>
      </c>
      <c r="G28" s="52">
        <v>5469800</v>
      </c>
      <c r="H28" s="55" t="s">
        <v>90</v>
      </c>
      <c r="I28" s="59" t="s">
        <v>95</v>
      </c>
      <c r="J28" s="55" t="s">
        <v>320</v>
      </c>
      <c r="K28" s="55" t="s">
        <v>321</v>
      </c>
    </row>
    <row r="29" spans="1:11" ht="273.60000000000002" x14ac:dyDescent="0.3">
      <c r="A29" s="17" t="s">
        <v>5</v>
      </c>
      <c r="B29" s="13" t="s">
        <v>380</v>
      </c>
      <c r="C29" s="17" t="s">
        <v>31</v>
      </c>
      <c r="D29" s="4" t="s">
        <v>304</v>
      </c>
      <c r="E29" s="50" t="s">
        <v>56</v>
      </c>
      <c r="F29" s="4" t="s">
        <v>322</v>
      </c>
      <c r="G29" s="52">
        <v>27962000</v>
      </c>
      <c r="H29" s="55" t="s">
        <v>323</v>
      </c>
      <c r="I29" s="55" t="s">
        <v>324</v>
      </c>
      <c r="J29" s="55" t="s">
        <v>325</v>
      </c>
      <c r="K29" s="55" t="s">
        <v>326</v>
      </c>
    </row>
    <row r="30" spans="1:11" ht="86.4" x14ac:dyDescent="0.3">
      <c r="A30" s="17" t="s">
        <v>5</v>
      </c>
      <c r="B30" s="13" t="s">
        <v>380</v>
      </c>
      <c r="C30" s="17" t="s">
        <v>31</v>
      </c>
      <c r="D30" s="4" t="s">
        <v>149</v>
      </c>
      <c r="E30" s="50" t="s">
        <v>56</v>
      </c>
      <c r="F30" s="4" t="s">
        <v>327</v>
      </c>
      <c r="G30" s="52">
        <v>2333745</v>
      </c>
      <c r="H30" s="55" t="s">
        <v>90</v>
      </c>
      <c r="I30" s="55" t="s">
        <v>90</v>
      </c>
      <c r="J30" s="55" t="s">
        <v>328</v>
      </c>
      <c r="K30" s="55" t="s">
        <v>329</v>
      </c>
    </row>
    <row r="31" spans="1:11" ht="144" x14ac:dyDescent="0.3">
      <c r="A31" s="17" t="s">
        <v>5</v>
      </c>
      <c r="B31" s="13" t="s">
        <v>380</v>
      </c>
      <c r="C31" s="17" t="s">
        <v>31</v>
      </c>
      <c r="D31" s="4" t="s">
        <v>149</v>
      </c>
      <c r="E31" s="50" t="s">
        <v>56</v>
      </c>
      <c r="F31" s="4" t="s">
        <v>330</v>
      </c>
      <c r="G31" s="52">
        <v>3674802</v>
      </c>
      <c r="H31" s="55" t="s">
        <v>90</v>
      </c>
      <c r="I31" s="55" t="s">
        <v>90</v>
      </c>
      <c r="J31" s="55" t="s">
        <v>331</v>
      </c>
      <c r="K31" s="55" t="s">
        <v>332</v>
      </c>
    </row>
    <row r="32" spans="1:11" ht="129.6" x14ac:dyDescent="0.3">
      <c r="A32" s="17" t="s">
        <v>5</v>
      </c>
      <c r="B32" s="13" t="s">
        <v>380</v>
      </c>
      <c r="C32" s="17" t="s">
        <v>31</v>
      </c>
      <c r="D32" s="4" t="s">
        <v>149</v>
      </c>
      <c r="E32" s="50" t="s">
        <v>56</v>
      </c>
      <c r="F32" s="4" t="s">
        <v>333</v>
      </c>
      <c r="G32" s="52">
        <v>4500000</v>
      </c>
      <c r="H32" s="55" t="s">
        <v>90</v>
      </c>
      <c r="I32" s="55" t="s">
        <v>90</v>
      </c>
      <c r="J32" s="54" t="s">
        <v>334</v>
      </c>
      <c r="K32" s="55" t="s">
        <v>102</v>
      </c>
    </row>
    <row r="33" spans="1:11" ht="158.4" x14ac:dyDescent="0.3">
      <c r="A33" s="17" t="s">
        <v>5</v>
      </c>
      <c r="B33" s="13" t="s">
        <v>380</v>
      </c>
      <c r="C33" s="17" t="s">
        <v>31</v>
      </c>
      <c r="D33" s="4" t="s">
        <v>149</v>
      </c>
      <c r="E33" s="50" t="s">
        <v>56</v>
      </c>
      <c r="F33" s="4" t="s">
        <v>335</v>
      </c>
      <c r="G33" s="52">
        <v>6756000</v>
      </c>
      <c r="H33" s="55" t="s">
        <v>90</v>
      </c>
      <c r="I33" s="55" t="s">
        <v>90</v>
      </c>
      <c r="J33" s="55" t="s">
        <v>336</v>
      </c>
      <c r="K33" s="55" t="s">
        <v>337</v>
      </c>
    </row>
    <row r="34" spans="1:11" ht="144" x14ac:dyDescent="0.3">
      <c r="A34" s="17" t="s">
        <v>5</v>
      </c>
      <c r="B34" s="13" t="s">
        <v>380</v>
      </c>
      <c r="C34" s="17" t="s">
        <v>31</v>
      </c>
      <c r="D34" s="4" t="s">
        <v>149</v>
      </c>
      <c r="E34" s="50" t="s">
        <v>56</v>
      </c>
      <c r="F34" s="13" t="s">
        <v>338</v>
      </c>
      <c r="G34" s="52">
        <v>3232000</v>
      </c>
      <c r="H34" s="55" t="s">
        <v>99</v>
      </c>
      <c r="I34" s="55" t="s">
        <v>100</v>
      </c>
      <c r="J34" s="55" t="s">
        <v>339</v>
      </c>
      <c r="K34" s="55" t="s">
        <v>340</v>
      </c>
    </row>
    <row r="35" spans="1:11" ht="86.4" x14ac:dyDescent="0.3">
      <c r="A35" s="17" t="s">
        <v>5</v>
      </c>
      <c r="B35" s="13" t="s">
        <v>380</v>
      </c>
      <c r="C35" s="17" t="s">
        <v>31</v>
      </c>
      <c r="D35" s="4" t="s">
        <v>149</v>
      </c>
      <c r="E35" s="50" t="s">
        <v>56</v>
      </c>
      <c r="F35" s="13" t="s">
        <v>341</v>
      </c>
      <c r="G35" s="52">
        <v>750000</v>
      </c>
      <c r="H35" s="55" t="s">
        <v>90</v>
      </c>
      <c r="I35" s="59" t="s">
        <v>95</v>
      </c>
      <c r="J35" s="55" t="s">
        <v>342</v>
      </c>
      <c r="K35" s="55" t="s">
        <v>343</v>
      </c>
    </row>
    <row r="36" spans="1:11" ht="172.8" x14ac:dyDescent="0.3">
      <c r="A36" s="17" t="s">
        <v>5</v>
      </c>
      <c r="B36" s="13" t="s">
        <v>380</v>
      </c>
      <c r="C36" s="17" t="s">
        <v>31</v>
      </c>
      <c r="D36" s="4" t="s">
        <v>149</v>
      </c>
      <c r="E36" s="50" t="s">
        <v>56</v>
      </c>
      <c r="F36" s="13" t="s">
        <v>344</v>
      </c>
      <c r="G36" s="52">
        <v>1003136</v>
      </c>
      <c r="H36" s="55" t="s">
        <v>90</v>
      </c>
      <c r="I36" s="55" t="s">
        <v>95</v>
      </c>
      <c r="J36" s="55" t="s">
        <v>345</v>
      </c>
      <c r="K36" s="55" t="s">
        <v>101</v>
      </c>
    </row>
    <row r="37" spans="1:11" ht="144" x14ac:dyDescent="0.3">
      <c r="A37" s="17" t="s">
        <v>5</v>
      </c>
      <c r="B37" s="13" t="s">
        <v>380</v>
      </c>
      <c r="C37" s="17" t="s">
        <v>31</v>
      </c>
      <c r="D37" s="4" t="s">
        <v>149</v>
      </c>
      <c r="E37" s="50" t="s">
        <v>56</v>
      </c>
      <c r="F37" s="13" t="s">
        <v>346</v>
      </c>
      <c r="G37" s="52">
        <v>738054</v>
      </c>
      <c r="H37" s="55" t="s">
        <v>90</v>
      </c>
      <c r="I37" s="55" t="s">
        <v>95</v>
      </c>
      <c r="J37" s="55" t="s">
        <v>347</v>
      </c>
      <c r="K37" s="59"/>
    </row>
    <row r="38" spans="1:11" ht="86.4" x14ac:dyDescent="0.3">
      <c r="A38" s="17" t="s">
        <v>5</v>
      </c>
      <c r="B38" s="13" t="s">
        <v>380</v>
      </c>
      <c r="C38" s="17" t="s">
        <v>31</v>
      </c>
      <c r="D38" s="4" t="s">
        <v>149</v>
      </c>
      <c r="E38" s="50" t="s">
        <v>56</v>
      </c>
      <c r="F38" s="13" t="s">
        <v>348</v>
      </c>
      <c r="G38" s="52">
        <v>1035783</v>
      </c>
      <c r="H38" s="55" t="s">
        <v>90</v>
      </c>
      <c r="I38" s="55" t="s">
        <v>95</v>
      </c>
      <c r="J38" s="55" t="s">
        <v>349</v>
      </c>
      <c r="K38" s="59"/>
    </row>
    <row r="39" spans="1:11" ht="115.2" x14ac:dyDescent="0.3">
      <c r="A39" s="17" t="s">
        <v>5</v>
      </c>
      <c r="B39" s="13" t="s">
        <v>380</v>
      </c>
      <c r="C39" s="17" t="s">
        <v>31</v>
      </c>
      <c r="D39" s="4" t="s">
        <v>149</v>
      </c>
      <c r="E39" s="50" t="s">
        <v>56</v>
      </c>
      <c r="F39" s="13" t="s">
        <v>350</v>
      </c>
      <c r="G39" s="52">
        <v>368000</v>
      </c>
      <c r="H39" s="55" t="s">
        <v>90</v>
      </c>
      <c r="I39" s="55" t="s">
        <v>95</v>
      </c>
      <c r="J39" s="55" t="s">
        <v>351</v>
      </c>
      <c r="K39" s="55" t="s">
        <v>352</v>
      </c>
    </row>
    <row r="40" spans="1:11" ht="86.4" x14ac:dyDescent="0.3">
      <c r="A40" s="17" t="s">
        <v>5</v>
      </c>
      <c r="B40" s="13" t="s">
        <v>380</v>
      </c>
      <c r="C40" s="17" t="s">
        <v>31</v>
      </c>
      <c r="D40" s="4" t="s">
        <v>149</v>
      </c>
      <c r="E40" s="50" t="s">
        <v>56</v>
      </c>
      <c r="F40" s="13" t="s">
        <v>353</v>
      </c>
      <c r="G40" s="52">
        <v>750000</v>
      </c>
      <c r="H40" s="59" t="s">
        <v>94</v>
      </c>
      <c r="I40" s="59" t="s">
        <v>94</v>
      </c>
      <c r="J40" s="55" t="s">
        <v>354</v>
      </c>
      <c r="K40" s="59" t="s">
        <v>355</v>
      </c>
    </row>
    <row r="41" spans="1:11" ht="100.8" x14ac:dyDescent="0.3">
      <c r="A41" s="17" t="s">
        <v>5</v>
      </c>
      <c r="B41" s="13" t="s">
        <v>380</v>
      </c>
      <c r="C41" s="17" t="s">
        <v>31</v>
      </c>
      <c r="D41" s="4" t="s">
        <v>149</v>
      </c>
      <c r="E41" s="50" t="s">
        <v>56</v>
      </c>
      <c r="F41" s="13" t="s">
        <v>356</v>
      </c>
      <c r="G41" s="52">
        <v>4800000</v>
      </c>
      <c r="H41" s="55" t="s">
        <v>99</v>
      </c>
      <c r="I41" s="55" t="s">
        <v>100</v>
      </c>
      <c r="J41" s="55" t="s">
        <v>357</v>
      </c>
      <c r="K41" s="55" t="s">
        <v>358</v>
      </c>
    </row>
    <row r="42" spans="1:11" ht="129.6" x14ac:dyDescent="0.3">
      <c r="A42" s="17" t="s">
        <v>5</v>
      </c>
      <c r="B42" s="13" t="s">
        <v>380</v>
      </c>
      <c r="C42" s="17" t="s">
        <v>31</v>
      </c>
      <c r="D42" s="4" t="s">
        <v>149</v>
      </c>
      <c r="E42" s="50" t="s">
        <v>56</v>
      </c>
      <c r="F42" s="4" t="s">
        <v>359</v>
      </c>
      <c r="G42" s="52">
        <v>2280000</v>
      </c>
      <c r="H42" s="55" t="s">
        <v>99</v>
      </c>
      <c r="I42" s="55" t="s">
        <v>100</v>
      </c>
      <c r="J42" s="55" t="s">
        <v>360</v>
      </c>
      <c r="K42" s="59"/>
    </row>
    <row r="43" spans="1:11" ht="158.4" x14ac:dyDescent="0.3">
      <c r="A43" s="17" t="s">
        <v>5</v>
      </c>
      <c r="B43" s="13" t="s">
        <v>380</v>
      </c>
      <c r="C43" s="17" t="s">
        <v>31</v>
      </c>
      <c r="D43" s="4" t="s">
        <v>194</v>
      </c>
      <c r="E43" s="50" t="s">
        <v>56</v>
      </c>
      <c r="F43" s="54" t="s">
        <v>361</v>
      </c>
      <c r="G43" s="52">
        <v>7500000</v>
      </c>
      <c r="H43" s="59" t="s">
        <v>94</v>
      </c>
      <c r="I43" s="55" t="s">
        <v>94</v>
      </c>
      <c r="J43" s="55" t="s">
        <v>362</v>
      </c>
      <c r="K43" s="55" t="s">
        <v>363</v>
      </c>
    </row>
    <row r="44" spans="1:11" ht="86.4" x14ac:dyDescent="0.3">
      <c r="A44" s="17" t="s">
        <v>5</v>
      </c>
      <c r="B44" s="13" t="s">
        <v>380</v>
      </c>
      <c r="C44" s="17" t="s">
        <v>31</v>
      </c>
      <c r="D44" s="4" t="s">
        <v>194</v>
      </c>
      <c r="E44" s="50" t="s">
        <v>56</v>
      </c>
      <c r="F44" s="4" t="s">
        <v>364</v>
      </c>
      <c r="G44" s="52">
        <v>2250000</v>
      </c>
      <c r="H44" s="55" t="s">
        <v>99</v>
      </c>
      <c r="I44" s="55" t="s">
        <v>100</v>
      </c>
      <c r="J44" s="59" t="s">
        <v>365</v>
      </c>
      <c r="K44" s="55" t="s">
        <v>366</v>
      </c>
    </row>
    <row r="45" spans="1:11" ht="86.4" x14ac:dyDescent="0.3">
      <c r="A45" s="17" t="s">
        <v>7</v>
      </c>
      <c r="B45" s="13" t="s">
        <v>381</v>
      </c>
      <c r="C45" s="17" t="s">
        <v>31</v>
      </c>
      <c r="D45" s="4" t="s">
        <v>83</v>
      </c>
      <c r="E45" s="21" t="s">
        <v>56</v>
      </c>
      <c r="F45" s="34" t="s">
        <v>89</v>
      </c>
      <c r="G45" s="33">
        <v>464734</v>
      </c>
      <c r="H45" s="22" t="s">
        <v>33</v>
      </c>
      <c r="I45" s="22" t="s">
        <v>32</v>
      </c>
      <c r="J45" s="24" t="s">
        <v>372</v>
      </c>
      <c r="K45" s="4" t="s">
        <v>88</v>
      </c>
    </row>
    <row r="46" spans="1:11" x14ac:dyDescent="0.3">
      <c r="A46" s="17" t="s">
        <v>3</v>
      </c>
      <c r="B46" s="5" t="s">
        <v>382</v>
      </c>
      <c r="C46" s="17" t="s">
        <v>66</v>
      </c>
      <c r="D46" s="17" t="s">
        <v>66</v>
      </c>
      <c r="E46" s="17" t="s">
        <v>66</v>
      </c>
      <c r="F46" s="4" t="s">
        <v>66</v>
      </c>
      <c r="G46" s="17" t="s">
        <v>66</v>
      </c>
      <c r="H46" s="17" t="s">
        <v>66</v>
      </c>
      <c r="I46" s="17" t="s">
        <v>66</v>
      </c>
      <c r="J46" s="17" t="s">
        <v>66</v>
      </c>
      <c r="K46" s="17" t="s">
        <v>66</v>
      </c>
    </row>
    <row r="47" spans="1:11" ht="43.2" x14ac:dyDescent="0.3">
      <c r="A47" s="4" t="s">
        <v>367</v>
      </c>
      <c r="B47" s="4" t="s">
        <v>383</v>
      </c>
      <c r="C47" s="17" t="s">
        <v>66</v>
      </c>
      <c r="D47" s="17" t="s">
        <v>66</v>
      </c>
      <c r="E47" s="17" t="s">
        <v>66</v>
      </c>
      <c r="F47" s="4" t="s">
        <v>66</v>
      </c>
      <c r="G47" s="17" t="s">
        <v>66</v>
      </c>
      <c r="H47" s="17" t="s">
        <v>66</v>
      </c>
      <c r="I47" s="17" t="s">
        <v>66</v>
      </c>
      <c r="J47" s="17" t="s">
        <v>66</v>
      </c>
      <c r="K47" s="17" t="s">
        <v>66</v>
      </c>
    </row>
    <row r="48" spans="1:11" ht="28.8" x14ac:dyDescent="0.3">
      <c r="A48" s="4" t="s">
        <v>368</v>
      </c>
      <c r="B48" s="4" t="s">
        <v>384</v>
      </c>
      <c r="C48" s="17" t="s">
        <v>66</v>
      </c>
      <c r="D48" s="17" t="s">
        <v>66</v>
      </c>
      <c r="E48" s="17" t="s">
        <v>66</v>
      </c>
      <c r="F48" s="4" t="s">
        <v>66</v>
      </c>
      <c r="G48" s="17" t="s">
        <v>66</v>
      </c>
      <c r="H48" s="17" t="s">
        <v>66</v>
      </c>
      <c r="I48" s="17" t="s">
        <v>66</v>
      </c>
      <c r="J48" s="17" t="s">
        <v>66</v>
      </c>
      <c r="K48" s="17" t="s">
        <v>66</v>
      </c>
    </row>
    <row r="49" spans="1:11" x14ac:dyDescent="0.3">
      <c r="A49" s="17" t="s">
        <v>6</v>
      </c>
      <c r="B49" s="5" t="s">
        <v>385</v>
      </c>
      <c r="C49" s="17" t="s">
        <v>66</v>
      </c>
      <c r="D49" s="17" t="s">
        <v>66</v>
      </c>
      <c r="E49" s="17" t="s">
        <v>66</v>
      </c>
      <c r="F49" s="4" t="s">
        <v>66</v>
      </c>
      <c r="G49" s="17" t="s">
        <v>66</v>
      </c>
      <c r="H49" s="17" t="s">
        <v>66</v>
      </c>
      <c r="I49" s="17" t="s">
        <v>66</v>
      </c>
      <c r="J49" s="17" t="s">
        <v>66</v>
      </c>
      <c r="K49" s="4"/>
    </row>
    <row r="50" spans="1:11" x14ac:dyDescent="0.3">
      <c r="A50" s="17" t="s">
        <v>4</v>
      </c>
      <c r="B50" s="5" t="s">
        <v>386</v>
      </c>
      <c r="C50" s="17" t="s">
        <v>66</v>
      </c>
      <c r="D50" s="17" t="s">
        <v>66</v>
      </c>
      <c r="E50" s="17" t="s">
        <v>66</v>
      </c>
      <c r="F50" s="4" t="s">
        <v>66</v>
      </c>
      <c r="G50" s="17" t="s">
        <v>66</v>
      </c>
      <c r="H50" s="17" t="s">
        <v>66</v>
      </c>
      <c r="I50" s="17" t="s">
        <v>66</v>
      </c>
      <c r="J50" s="17" t="s">
        <v>66</v>
      </c>
      <c r="K50" s="17" t="s">
        <v>66</v>
      </c>
    </row>
    <row r="51" spans="1:11" x14ac:dyDescent="0.3">
      <c r="A51" s="17" t="s">
        <v>2</v>
      </c>
      <c r="B51" s="5" t="s">
        <v>387</v>
      </c>
      <c r="C51" s="17" t="s">
        <v>66</v>
      </c>
      <c r="D51" s="17" t="s">
        <v>66</v>
      </c>
      <c r="E51" s="17" t="s">
        <v>66</v>
      </c>
      <c r="F51" s="4" t="s">
        <v>66</v>
      </c>
      <c r="G51" s="17" t="s">
        <v>66</v>
      </c>
      <c r="H51" s="17" t="s">
        <v>66</v>
      </c>
      <c r="I51" s="17" t="s">
        <v>66</v>
      </c>
      <c r="J51" s="17" t="s">
        <v>66</v>
      </c>
      <c r="K51" s="17" t="s">
        <v>66</v>
      </c>
    </row>
    <row r="52" spans="1:11" x14ac:dyDescent="0.3">
      <c r="A52" s="17" t="s">
        <v>8</v>
      </c>
      <c r="B52" s="5" t="s">
        <v>388</v>
      </c>
      <c r="C52" s="17" t="s">
        <v>66</v>
      </c>
      <c r="D52" s="17" t="s">
        <v>66</v>
      </c>
      <c r="E52" s="17" t="s">
        <v>66</v>
      </c>
      <c r="F52" s="4" t="s">
        <v>66</v>
      </c>
      <c r="G52" s="17" t="s">
        <v>66</v>
      </c>
      <c r="H52" s="17" t="s">
        <v>66</v>
      </c>
      <c r="I52" s="17" t="s">
        <v>66</v>
      </c>
      <c r="J52" s="17" t="s">
        <v>66</v>
      </c>
      <c r="K52" s="17" t="s">
        <v>66</v>
      </c>
    </row>
    <row r="53" spans="1:11" ht="28.8" x14ac:dyDescent="0.3">
      <c r="A53" s="17" t="s">
        <v>9</v>
      </c>
      <c r="B53" s="13" t="s">
        <v>389</v>
      </c>
      <c r="C53" s="17"/>
      <c r="D53" s="17"/>
      <c r="E53" s="17"/>
      <c r="F53" s="4"/>
      <c r="G53" s="17"/>
      <c r="H53" s="17"/>
      <c r="I53" s="17"/>
      <c r="J53" s="23"/>
      <c r="K53" s="4" t="s">
        <v>403</v>
      </c>
    </row>
    <row r="54" spans="1:11" ht="28.8" x14ac:dyDescent="0.3">
      <c r="A54" s="17" t="s">
        <v>10</v>
      </c>
      <c r="B54" s="13" t="s">
        <v>390</v>
      </c>
      <c r="C54" s="17"/>
      <c r="D54" s="17"/>
      <c r="E54" s="17"/>
      <c r="F54" s="4"/>
      <c r="G54" s="17"/>
      <c r="H54" s="17"/>
      <c r="I54" s="17"/>
      <c r="J54" s="23"/>
      <c r="K54" s="4" t="s">
        <v>403</v>
      </c>
    </row>
    <row r="55" spans="1:11" ht="28.8" x14ac:dyDescent="0.3">
      <c r="A55" s="17" t="s">
        <v>11</v>
      </c>
      <c r="B55" s="13" t="s">
        <v>391</v>
      </c>
      <c r="C55" s="17"/>
      <c r="D55" s="17"/>
      <c r="E55" s="17"/>
      <c r="F55" s="4"/>
      <c r="G55" s="17"/>
      <c r="H55" s="17"/>
      <c r="I55" s="17"/>
      <c r="J55" s="23"/>
      <c r="K55" s="4" t="s">
        <v>403</v>
      </c>
    </row>
    <row r="56" spans="1:11" ht="28.8" x14ac:dyDescent="0.3">
      <c r="A56" s="17" t="s">
        <v>269</v>
      </c>
      <c r="B56" s="5" t="s">
        <v>392</v>
      </c>
      <c r="C56" s="17"/>
      <c r="D56" s="17"/>
      <c r="E56" s="17"/>
      <c r="F56" s="4"/>
      <c r="G56" s="17"/>
      <c r="H56" s="17"/>
      <c r="I56" s="17"/>
      <c r="J56" s="23"/>
      <c r="K56" s="4" t="s">
        <v>403</v>
      </c>
    </row>
    <row r="58" spans="1:11" x14ac:dyDescent="0.3">
      <c r="A58" s="87" t="s">
        <v>249</v>
      </c>
      <c r="B58" s="87"/>
      <c r="C58" s="87"/>
      <c r="D58" s="87"/>
      <c r="E58" s="85">
        <f>SUM(E5:E57)</f>
        <v>63025157</v>
      </c>
      <c r="F58" s="88"/>
      <c r="G58" s="85">
        <f>SUM(G15:G57)</f>
        <v>163368701</v>
      </c>
      <c r="H58" s="61"/>
      <c r="I58" s="61"/>
      <c r="J58" s="62"/>
      <c r="K58" s="2"/>
    </row>
    <row r="59" spans="1:11" x14ac:dyDescent="0.3">
      <c r="A59" s="84" t="s">
        <v>248</v>
      </c>
      <c r="B59" s="84"/>
      <c r="C59" s="84"/>
      <c r="D59" s="84"/>
      <c r="E59" s="84"/>
      <c r="F59" s="89"/>
      <c r="G59" s="84"/>
    </row>
    <row r="60" spans="1:11" x14ac:dyDescent="0.3">
      <c r="A60" s="83" t="s">
        <v>1</v>
      </c>
      <c r="B60" s="83"/>
      <c r="C60" s="84"/>
      <c r="D60" s="84"/>
      <c r="E60" s="86">
        <f>SUM(E5:E14)</f>
        <v>41715157</v>
      </c>
      <c r="F60" s="86">
        <f>SUM(F5:F14)</f>
        <v>0</v>
      </c>
      <c r="G60" s="86">
        <f>SUM(G5:G14)</f>
        <v>0</v>
      </c>
    </row>
    <row r="61" spans="1:11" x14ac:dyDescent="0.3">
      <c r="A61" s="83" t="s">
        <v>5</v>
      </c>
      <c r="B61" s="83"/>
      <c r="C61" s="84"/>
      <c r="D61" s="84"/>
      <c r="E61" s="86">
        <f>SUM(E15:E44)</f>
        <v>21310000</v>
      </c>
      <c r="F61" s="86">
        <f t="shared" ref="F61:G61" si="0">SUM(F15:F44)</f>
        <v>0</v>
      </c>
      <c r="G61" s="86">
        <f t="shared" si="0"/>
        <v>162903967</v>
      </c>
    </row>
    <row r="62" spans="1:11" x14ac:dyDescent="0.3">
      <c r="A62" s="83" t="s">
        <v>7</v>
      </c>
      <c r="B62" s="83"/>
      <c r="C62" s="84"/>
      <c r="D62" s="84"/>
      <c r="E62" s="84">
        <f>SUM(E45)</f>
        <v>0</v>
      </c>
      <c r="F62" s="84">
        <f t="shared" ref="F62:G62" si="1">SUM(F45)</f>
        <v>0</v>
      </c>
      <c r="G62" s="86">
        <f t="shared" si="1"/>
        <v>464734</v>
      </c>
    </row>
    <row r="63" spans="1:11" x14ac:dyDescent="0.3">
      <c r="A63" s="26"/>
      <c r="B63" s="26"/>
    </row>
    <row r="64" spans="1:11" x14ac:dyDescent="0.3">
      <c r="A64" s="7" t="s">
        <v>378</v>
      </c>
      <c r="B64" s="7"/>
    </row>
    <row r="65" spans="1:1" x14ac:dyDescent="0.3">
      <c r="A65" s="18" t="s">
        <v>396</v>
      </c>
    </row>
    <row r="66" spans="1:1" x14ac:dyDescent="0.3">
      <c r="A66" s="100" t="s">
        <v>394</v>
      </c>
    </row>
    <row r="68" spans="1:1" x14ac:dyDescent="0.3">
      <c r="A68" s="18" t="s">
        <v>410</v>
      </c>
    </row>
  </sheetData>
  <mergeCells count="1">
    <mergeCell ref="C2:J2"/>
  </mergeCells>
  <hyperlinks>
    <hyperlink ref="A66" r:id="rId1"/>
  </hyperlinks>
  <pageMargins left="0.7" right="0.7" top="0.75" bottom="0.75" header="0.3" footer="0.3"/>
  <pageSetup paperSize="9"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tabSelected="1" zoomScale="75" zoomScaleNormal="75" workbookViewId="0">
      <pane ySplit="4" topLeftCell="A5" activePane="bottomLeft" state="frozen"/>
      <selection pane="bottomLeft" activeCell="E10" sqref="E10"/>
    </sheetView>
  </sheetViews>
  <sheetFormatPr defaultColWidth="8.88671875" defaultRowHeight="14.4" x14ac:dyDescent="0.3"/>
  <cols>
    <col min="1" max="2" width="38.33203125" style="18" customWidth="1"/>
    <col min="3" max="3" width="21.88671875" style="18" customWidth="1"/>
    <col min="4" max="4" width="20.88671875" style="18" customWidth="1"/>
    <col min="5" max="5" width="49.6640625" style="35" customWidth="1"/>
    <col min="6" max="6" width="21" style="18" customWidth="1"/>
    <col min="7" max="7" width="20.109375" style="18" customWidth="1"/>
    <col min="8" max="8" width="42.5546875" style="27" customWidth="1"/>
    <col min="9" max="9" width="70" style="35" customWidth="1"/>
    <col min="10" max="16384" width="8.88671875" style="18"/>
  </cols>
  <sheetData>
    <row r="2" spans="1:9" ht="61.2" customHeight="1" x14ac:dyDescent="0.45">
      <c r="C2" s="104" t="s">
        <v>277</v>
      </c>
      <c r="D2" s="104"/>
      <c r="E2" s="104"/>
      <c r="F2" s="104"/>
      <c r="G2" s="104"/>
      <c r="H2" s="104"/>
      <c r="I2" s="104"/>
    </row>
    <row r="4" spans="1:9" s="2" customFormat="1" ht="89.4" customHeight="1" x14ac:dyDescent="0.3">
      <c r="A4" s="94" t="s">
        <v>273</v>
      </c>
      <c r="B4" s="94" t="s">
        <v>393</v>
      </c>
      <c r="C4" s="94" t="s">
        <v>272</v>
      </c>
      <c r="D4" s="95" t="s">
        <v>14</v>
      </c>
      <c r="E4" s="96" t="s">
        <v>29</v>
      </c>
      <c r="F4" s="94" t="s">
        <v>37</v>
      </c>
      <c r="G4" s="94" t="s">
        <v>12</v>
      </c>
      <c r="H4" s="97" t="s">
        <v>257</v>
      </c>
      <c r="I4" s="94" t="s">
        <v>13</v>
      </c>
    </row>
    <row r="5" spans="1:9" x14ac:dyDescent="0.3">
      <c r="A5" s="17" t="s">
        <v>1</v>
      </c>
      <c r="B5" s="42" t="s">
        <v>379</v>
      </c>
      <c r="C5" s="17" t="s">
        <v>49</v>
      </c>
      <c r="D5" s="20">
        <v>10000000</v>
      </c>
      <c r="E5" s="50" t="s">
        <v>56</v>
      </c>
      <c r="F5" s="49" t="s">
        <v>50</v>
      </c>
      <c r="G5" s="49" t="s">
        <v>51</v>
      </c>
      <c r="H5" s="19" t="s">
        <v>36</v>
      </c>
      <c r="I5" s="60"/>
    </row>
    <row r="6" spans="1:9" x14ac:dyDescent="0.3">
      <c r="A6" s="17" t="s">
        <v>1</v>
      </c>
      <c r="B6" s="42" t="s">
        <v>379</v>
      </c>
      <c r="C6" s="17" t="s">
        <v>49</v>
      </c>
      <c r="D6" s="20">
        <v>9000000</v>
      </c>
      <c r="E6" s="50" t="s">
        <v>56</v>
      </c>
      <c r="F6" s="49" t="s">
        <v>50</v>
      </c>
      <c r="G6" s="49" t="s">
        <v>51</v>
      </c>
      <c r="H6" s="19" t="s">
        <v>36</v>
      </c>
      <c r="I6" s="60"/>
    </row>
    <row r="7" spans="1:9" x14ac:dyDescent="0.3">
      <c r="A7" s="17" t="s">
        <v>1</v>
      </c>
      <c r="B7" s="42" t="s">
        <v>379</v>
      </c>
      <c r="C7" s="17" t="s">
        <v>49</v>
      </c>
      <c r="D7" s="20">
        <v>3000000</v>
      </c>
      <c r="E7" s="50" t="s">
        <v>56</v>
      </c>
      <c r="F7" s="22" t="s">
        <v>50</v>
      </c>
      <c r="G7" s="22" t="s">
        <v>51</v>
      </c>
      <c r="H7" s="19" t="s">
        <v>36</v>
      </c>
      <c r="I7" s="60"/>
    </row>
    <row r="8" spans="1:9" x14ac:dyDescent="0.3">
      <c r="A8" s="17" t="s">
        <v>1</v>
      </c>
      <c r="B8" s="42" t="s">
        <v>379</v>
      </c>
      <c r="C8" s="17" t="s">
        <v>49</v>
      </c>
      <c r="D8" s="20">
        <v>1000000</v>
      </c>
      <c r="E8" s="50" t="s">
        <v>56</v>
      </c>
      <c r="F8" s="22" t="s">
        <v>50</v>
      </c>
      <c r="G8" s="22" t="s">
        <v>51</v>
      </c>
      <c r="H8" s="19" t="s">
        <v>36</v>
      </c>
      <c r="I8" s="60"/>
    </row>
    <row r="9" spans="1:9" x14ac:dyDescent="0.3">
      <c r="A9" s="17" t="s">
        <v>1</v>
      </c>
      <c r="B9" s="42" t="s">
        <v>379</v>
      </c>
      <c r="C9" s="17" t="s">
        <v>49</v>
      </c>
      <c r="D9" s="20">
        <v>2000000</v>
      </c>
      <c r="E9" s="50" t="s">
        <v>56</v>
      </c>
      <c r="F9" s="22" t="s">
        <v>50</v>
      </c>
      <c r="G9" s="22" t="s">
        <v>51</v>
      </c>
      <c r="H9" s="19" t="s">
        <v>36</v>
      </c>
      <c r="I9" s="60"/>
    </row>
    <row r="10" spans="1:9" ht="87.6" customHeight="1" x14ac:dyDescent="0.3">
      <c r="A10" s="17" t="s">
        <v>5</v>
      </c>
      <c r="B10" s="13" t="s">
        <v>380</v>
      </c>
      <c r="C10" s="17" t="s">
        <v>31</v>
      </c>
      <c r="D10" s="50" t="s">
        <v>56</v>
      </c>
      <c r="E10" s="34" t="s">
        <v>283</v>
      </c>
      <c r="F10" s="49" t="s">
        <v>90</v>
      </c>
      <c r="G10" s="49" t="s">
        <v>91</v>
      </c>
      <c r="H10" s="19" t="s">
        <v>399</v>
      </c>
      <c r="I10" s="60" t="s">
        <v>400</v>
      </c>
    </row>
    <row r="11" spans="1:9" x14ac:dyDescent="0.3">
      <c r="A11" s="17" t="s">
        <v>5</v>
      </c>
      <c r="B11" s="13" t="s">
        <v>380</v>
      </c>
      <c r="C11" s="17" t="s">
        <v>19</v>
      </c>
      <c r="D11" s="20">
        <v>7310000</v>
      </c>
      <c r="E11" s="50" t="s">
        <v>17</v>
      </c>
      <c r="F11" s="49" t="s">
        <v>94</v>
      </c>
      <c r="G11" s="49" t="s">
        <v>94</v>
      </c>
      <c r="H11" s="19" t="s">
        <v>36</v>
      </c>
      <c r="I11" s="60"/>
    </row>
    <row r="12" spans="1:9" x14ac:dyDescent="0.3">
      <c r="A12" s="23" t="s">
        <v>5</v>
      </c>
      <c r="B12" s="12" t="s">
        <v>380</v>
      </c>
      <c r="C12" s="23" t="s">
        <v>19</v>
      </c>
      <c r="D12" s="33">
        <v>7000000</v>
      </c>
      <c r="E12" s="50" t="s">
        <v>17</v>
      </c>
      <c r="F12" s="111" t="s">
        <v>92</v>
      </c>
      <c r="G12" s="111" t="s">
        <v>418</v>
      </c>
      <c r="H12" s="19" t="s">
        <v>36</v>
      </c>
      <c r="I12" s="19" t="s">
        <v>419</v>
      </c>
    </row>
    <row r="13" spans="1:9" x14ac:dyDescent="0.3">
      <c r="A13" s="23" t="s">
        <v>5</v>
      </c>
      <c r="B13" s="12" t="s">
        <v>380</v>
      </c>
      <c r="C13" s="23" t="s">
        <v>19</v>
      </c>
      <c r="D13" s="33">
        <v>7000000</v>
      </c>
      <c r="E13" s="50" t="s">
        <v>17</v>
      </c>
      <c r="F13" s="111" t="s">
        <v>92</v>
      </c>
      <c r="G13" s="111" t="s">
        <v>420</v>
      </c>
      <c r="H13" s="19" t="s">
        <v>36</v>
      </c>
      <c r="I13" s="19" t="s">
        <v>419</v>
      </c>
    </row>
    <row r="14" spans="1:9" ht="43.2" x14ac:dyDescent="0.3">
      <c r="A14" s="17" t="s">
        <v>5</v>
      </c>
      <c r="B14" s="13" t="s">
        <v>380</v>
      </c>
      <c r="C14" s="17" t="s">
        <v>31</v>
      </c>
      <c r="D14" s="50" t="s">
        <v>56</v>
      </c>
      <c r="E14" s="34" t="s">
        <v>265</v>
      </c>
      <c r="F14" s="17" t="s">
        <v>93</v>
      </c>
      <c r="G14" s="17" t="s">
        <v>117</v>
      </c>
      <c r="H14" s="55" t="s">
        <v>369</v>
      </c>
      <c r="I14" s="55"/>
    </row>
    <row r="15" spans="1:9" ht="28.8" x14ac:dyDescent="0.3">
      <c r="A15" s="17" t="s">
        <v>5</v>
      </c>
      <c r="B15" s="13" t="s">
        <v>380</v>
      </c>
      <c r="C15" s="17" t="s">
        <v>31</v>
      </c>
      <c r="D15" s="50" t="s">
        <v>56</v>
      </c>
      <c r="E15" s="34" t="s">
        <v>266</v>
      </c>
      <c r="F15" s="17" t="s">
        <v>93</v>
      </c>
      <c r="G15" s="17" t="s">
        <v>117</v>
      </c>
      <c r="H15" s="55" t="s">
        <v>370</v>
      </c>
      <c r="I15" s="55"/>
    </row>
    <row r="16" spans="1:9" ht="28.8" x14ac:dyDescent="0.3">
      <c r="A16" s="17" t="s">
        <v>5</v>
      </c>
      <c r="B16" s="13" t="s">
        <v>380</v>
      </c>
      <c r="C16" s="17" t="s">
        <v>31</v>
      </c>
      <c r="D16" s="50" t="s">
        <v>56</v>
      </c>
      <c r="E16" s="34" t="s">
        <v>267</v>
      </c>
      <c r="F16" s="17" t="s">
        <v>93</v>
      </c>
      <c r="G16" s="17" t="s">
        <v>117</v>
      </c>
      <c r="H16" s="55" t="s">
        <v>369</v>
      </c>
      <c r="I16" s="55"/>
    </row>
    <row r="17" spans="1:9" ht="28.8" x14ac:dyDescent="0.3">
      <c r="A17" s="17" t="s">
        <v>5</v>
      </c>
      <c r="B17" s="13" t="s">
        <v>380</v>
      </c>
      <c r="C17" s="17" t="s">
        <v>31</v>
      </c>
      <c r="D17" s="50" t="s">
        <v>56</v>
      </c>
      <c r="E17" s="34" t="s">
        <v>268</v>
      </c>
      <c r="F17" s="17" t="s">
        <v>93</v>
      </c>
      <c r="G17" s="17" t="s">
        <v>117</v>
      </c>
      <c r="H17" s="55" t="s">
        <v>371</v>
      </c>
      <c r="I17" s="55"/>
    </row>
    <row r="18" spans="1:9" x14ac:dyDescent="0.3">
      <c r="A18" s="17" t="s">
        <v>7</v>
      </c>
      <c r="B18" s="13" t="s">
        <v>381</v>
      </c>
      <c r="C18" s="17" t="s">
        <v>66</v>
      </c>
      <c r="D18" s="17" t="s">
        <v>66</v>
      </c>
      <c r="E18" s="17" t="s">
        <v>66</v>
      </c>
      <c r="F18" s="17" t="s">
        <v>66</v>
      </c>
      <c r="G18" s="17" t="s">
        <v>66</v>
      </c>
      <c r="H18" s="17" t="s">
        <v>66</v>
      </c>
      <c r="I18" s="17" t="s">
        <v>66</v>
      </c>
    </row>
    <row r="19" spans="1:9" x14ac:dyDescent="0.3">
      <c r="A19" s="17" t="s">
        <v>3</v>
      </c>
      <c r="B19" s="5" t="s">
        <v>382</v>
      </c>
      <c r="D19" s="17" t="s">
        <v>66</v>
      </c>
      <c r="E19" s="4" t="s">
        <v>66</v>
      </c>
      <c r="F19" s="17" t="s">
        <v>66</v>
      </c>
      <c r="G19" s="17" t="s">
        <v>66</v>
      </c>
      <c r="H19" s="17" t="s">
        <v>66</v>
      </c>
      <c r="I19" s="17" t="s">
        <v>66</v>
      </c>
    </row>
    <row r="20" spans="1:9" ht="43.2" x14ac:dyDescent="0.3">
      <c r="A20" s="4" t="s">
        <v>367</v>
      </c>
      <c r="B20" s="4" t="s">
        <v>383</v>
      </c>
      <c r="C20" s="17" t="s">
        <v>66</v>
      </c>
      <c r="D20" s="17" t="s">
        <v>66</v>
      </c>
      <c r="E20" s="4" t="s">
        <v>66</v>
      </c>
      <c r="F20" s="17" t="s">
        <v>66</v>
      </c>
      <c r="G20" s="17" t="s">
        <v>66</v>
      </c>
      <c r="H20" s="17" t="s">
        <v>66</v>
      </c>
      <c r="I20" s="17" t="s">
        <v>66</v>
      </c>
    </row>
    <row r="21" spans="1:9" ht="28.8" x14ac:dyDescent="0.3">
      <c r="A21" s="4" t="s">
        <v>368</v>
      </c>
      <c r="B21" s="4" t="s">
        <v>384</v>
      </c>
      <c r="C21" s="17" t="s">
        <v>66</v>
      </c>
      <c r="D21" s="17" t="s">
        <v>66</v>
      </c>
      <c r="E21" s="4" t="s">
        <v>66</v>
      </c>
      <c r="F21" s="17" t="s">
        <v>66</v>
      </c>
      <c r="G21" s="17" t="s">
        <v>66</v>
      </c>
      <c r="H21" s="17" t="s">
        <v>66</v>
      </c>
      <c r="I21" s="17" t="s">
        <v>66</v>
      </c>
    </row>
    <row r="22" spans="1:9" x14ac:dyDescent="0.3">
      <c r="A22" s="17" t="s">
        <v>6</v>
      </c>
      <c r="B22" s="5" t="s">
        <v>385</v>
      </c>
      <c r="C22" s="17" t="s">
        <v>66</v>
      </c>
      <c r="D22" s="17" t="s">
        <v>66</v>
      </c>
      <c r="E22" s="4" t="s">
        <v>66</v>
      </c>
      <c r="F22" s="17" t="s">
        <v>66</v>
      </c>
      <c r="G22" s="17" t="s">
        <v>66</v>
      </c>
      <c r="H22" s="17" t="s">
        <v>66</v>
      </c>
      <c r="I22" s="4"/>
    </row>
    <row r="23" spans="1:9" x14ac:dyDescent="0.3">
      <c r="A23" s="17" t="s">
        <v>4</v>
      </c>
      <c r="B23" s="5" t="s">
        <v>386</v>
      </c>
      <c r="C23" s="17" t="s">
        <v>66</v>
      </c>
      <c r="D23" s="17" t="s">
        <v>66</v>
      </c>
      <c r="E23" s="4" t="s">
        <v>66</v>
      </c>
      <c r="F23" s="17" t="s">
        <v>66</v>
      </c>
      <c r="G23" s="17" t="s">
        <v>66</v>
      </c>
      <c r="H23" s="17" t="s">
        <v>66</v>
      </c>
      <c r="I23" s="17" t="s">
        <v>66</v>
      </c>
    </row>
    <row r="24" spans="1:9" x14ac:dyDescent="0.3">
      <c r="A24" s="17" t="s">
        <v>2</v>
      </c>
      <c r="B24" s="5" t="s">
        <v>387</v>
      </c>
      <c r="C24" s="17" t="s">
        <v>66</v>
      </c>
      <c r="D24" s="17" t="s">
        <v>66</v>
      </c>
      <c r="E24" s="4" t="s">
        <v>66</v>
      </c>
      <c r="F24" s="17" t="s">
        <v>66</v>
      </c>
      <c r="G24" s="17" t="s">
        <v>66</v>
      </c>
      <c r="H24" s="17" t="s">
        <v>66</v>
      </c>
      <c r="I24" s="17" t="s">
        <v>66</v>
      </c>
    </row>
    <row r="25" spans="1:9" x14ac:dyDescent="0.3">
      <c r="A25" s="17" t="s">
        <v>8</v>
      </c>
      <c r="B25" s="5" t="s">
        <v>388</v>
      </c>
      <c r="C25" s="17" t="s">
        <v>66</v>
      </c>
      <c r="D25" s="17" t="s">
        <v>66</v>
      </c>
      <c r="E25" s="4" t="s">
        <v>66</v>
      </c>
      <c r="F25" s="17" t="s">
        <v>66</v>
      </c>
      <c r="G25" s="17" t="s">
        <v>66</v>
      </c>
      <c r="H25" s="17" t="s">
        <v>66</v>
      </c>
      <c r="I25" s="17" t="s">
        <v>66</v>
      </c>
    </row>
    <row r="26" spans="1:9" ht="43.2" x14ac:dyDescent="0.3">
      <c r="A26" s="17" t="s">
        <v>9</v>
      </c>
      <c r="B26" s="13" t="s">
        <v>389</v>
      </c>
      <c r="C26" s="17"/>
      <c r="D26" s="17"/>
      <c r="E26" s="4"/>
      <c r="F26" s="17"/>
      <c r="G26" s="17"/>
      <c r="H26" s="23"/>
      <c r="I26" s="4" t="s">
        <v>271</v>
      </c>
    </row>
    <row r="27" spans="1:9" ht="43.2" x14ac:dyDescent="0.3">
      <c r="A27" s="17" t="s">
        <v>10</v>
      </c>
      <c r="B27" s="13" t="s">
        <v>390</v>
      </c>
      <c r="C27" s="17"/>
      <c r="D27" s="17"/>
      <c r="E27" s="4"/>
      <c r="F27" s="17"/>
      <c r="G27" s="17"/>
      <c r="H27" s="23"/>
      <c r="I27" s="4" t="s">
        <v>271</v>
      </c>
    </row>
    <row r="28" spans="1:9" ht="43.2" x14ac:dyDescent="0.3">
      <c r="A28" s="17" t="s">
        <v>11</v>
      </c>
      <c r="B28" s="13" t="s">
        <v>391</v>
      </c>
      <c r="C28" s="17"/>
      <c r="D28" s="17"/>
      <c r="E28" s="4"/>
      <c r="F28" s="17"/>
      <c r="G28" s="17"/>
      <c r="H28" s="23"/>
      <c r="I28" s="4" t="s">
        <v>271</v>
      </c>
    </row>
    <row r="29" spans="1:9" ht="43.2" x14ac:dyDescent="0.3">
      <c r="A29" s="17" t="s">
        <v>269</v>
      </c>
      <c r="B29" s="5" t="s">
        <v>392</v>
      </c>
      <c r="C29" s="17"/>
      <c r="D29" s="17"/>
      <c r="E29" s="4"/>
      <c r="F29" s="17"/>
      <c r="G29" s="17"/>
      <c r="H29" s="23"/>
      <c r="I29" s="4" t="s">
        <v>271</v>
      </c>
    </row>
    <row r="31" spans="1:9" x14ac:dyDescent="0.3">
      <c r="A31" s="87" t="s">
        <v>249</v>
      </c>
      <c r="B31" s="87"/>
      <c r="C31" s="87"/>
      <c r="D31" s="85">
        <f>SUM(D5:D30)</f>
        <v>46310000</v>
      </c>
      <c r="E31" s="87"/>
      <c r="F31" s="61"/>
      <c r="G31" s="61"/>
      <c r="H31" s="62"/>
      <c r="I31" s="2"/>
    </row>
    <row r="32" spans="1:9" x14ac:dyDescent="0.3">
      <c r="A32" s="84" t="s">
        <v>248</v>
      </c>
      <c r="B32" s="84"/>
      <c r="C32" s="84"/>
      <c r="D32" s="84"/>
      <c r="E32" s="84"/>
    </row>
    <row r="33" spans="1:5" x14ac:dyDescent="0.3">
      <c r="A33" s="83" t="s">
        <v>1</v>
      </c>
      <c r="B33" s="83"/>
      <c r="C33" s="84"/>
      <c r="D33" s="86">
        <f>SUM(D5:D9)</f>
        <v>25000000</v>
      </c>
      <c r="E33" s="84"/>
    </row>
    <row r="34" spans="1:5" ht="132" customHeight="1" x14ac:dyDescent="0.3">
      <c r="A34" s="83" t="s">
        <v>5</v>
      </c>
      <c r="B34" s="83"/>
      <c r="C34" s="84"/>
      <c r="D34" s="86">
        <f>SUM(D10:D17)</f>
        <v>21310000</v>
      </c>
      <c r="E34" s="89" t="s">
        <v>397</v>
      </c>
    </row>
    <row r="35" spans="1:5" x14ac:dyDescent="0.3">
      <c r="A35" s="83" t="s">
        <v>7</v>
      </c>
      <c r="B35" s="83"/>
      <c r="C35" s="84"/>
      <c r="D35" s="84">
        <f>SUM(D18)</f>
        <v>0</v>
      </c>
      <c r="E35" s="84"/>
    </row>
    <row r="36" spans="1:5" x14ac:dyDescent="0.3">
      <c r="A36" s="26"/>
      <c r="B36" s="26"/>
      <c r="E36" s="18"/>
    </row>
    <row r="37" spans="1:5" x14ac:dyDescent="0.3">
      <c r="A37" s="26" t="s">
        <v>395</v>
      </c>
      <c r="B37" s="26"/>
    </row>
    <row r="38" spans="1:5" x14ac:dyDescent="0.3">
      <c r="A38" s="100" t="s">
        <v>394</v>
      </c>
    </row>
  </sheetData>
  <mergeCells count="1">
    <mergeCell ref="C2:I2"/>
  </mergeCells>
  <hyperlinks>
    <hyperlink ref="A38" r:id="rId1"/>
  </hyperlink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2018 (by companies)</vt:lpstr>
      <vt:lpstr>2018 (by communities)</vt:lpstr>
      <vt:lpstr>2017 (by companies)</vt:lpstr>
      <vt:lpstr>2017 (by communities)</vt:lpstr>
      <vt:lpstr>2016 (by companies)</vt:lpstr>
      <vt:lpstr>2016 (by communites)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2020-05-20T17:41:43Z</dcterms:modified>
</cp:coreProperties>
</file>